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BC 3" sheetId="5" r:id="rId1"/>
    <sheet name="A21" sheetId="6" r:id="rId2"/>
    <sheet name="A1" sheetId="7" r:id="rId3"/>
    <sheet name="L32" sheetId="8" r:id="rId4"/>
  </sheets>
  <calcPr calcId="145621"/>
</workbook>
</file>

<file path=xl/calcChain.xml><?xml version="1.0" encoding="utf-8"?>
<calcChain xmlns="http://schemas.openxmlformats.org/spreadsheetml/2006/main">
  <c r="G25" i="6" l="1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G25" i="7"/>
  <c r="E25" i="7"/>
  <c r="G23" i="8"/>
  <c r="E23" i="8"/>
  <c r="I23" i="8"/>
  <c r="I10" i="8"/>
  <c r="G10" i="8"/>
  <c r="E10" i="8"/>
  <c r="I24" i="7"/>
  <c r="G24" i="7"/>
  <c r="E24" i="7"/>
  <c r="I26" i="7"/>
  <c r="G26" i="7"/>
  <c r="E26" i="7"/>
  <c r="I28" i="6"/>
  <c r="I34" i="6"/>
  <c r="I49" i="6"/>
  <c r="G49" i="6"/>
  <c r="J49" i="6"/>
  <c r="E49" i="6"/>
  <c r="I50" i="6"/>
  <c r="G50" i="6"/>
  <c r="E50" i="6"/>
  <c r="E52" i="6"/>
  <c r="G52" i="6"/>
  <c r="I52" i="6"/>
  <c r="I35" i="6"/>
  <c r="I31" i="6"/>
  <c r="I37" i="6"/>
  <c r="E15" i="5"/>
  <c r="J23" i="8"/>
  <c r="J10" i="8"/>
  <c r="J26" i="7"/>
  <c r="J24" i="7"/>
  <c r="J28" i="6"/>
  <c r="J52" i="6"/>
  <c r="J50" i="6"/>
  <c r="J34" i="6"/>
  <c r="J37" i="6"/>
  <c r="J35" i="6"/>
  <c r="J31" i="6"/>
  <c r="I21" i="8"/>
  <c r="I25" i="8"/>
  <c r="I22" i="8"/>
  <c r="I24" i="8"/>
  <c r="G21" i="8"/>
  <c r="G25" i="8"/>
  <c r="G22" i="8"/>
  <c r="G24" i="8"/>
  <c r="E21" i="8"/>
  <c r="E25" i="8"/>
  <c r="E22" i="8"/>
  <c r="E24" i="8"/>
  <c r="G12" i="8"/>
  <c r="G11" i="8"/>
  <c r="E12" i="8"/>
  <c r="E11" i="8"/>
  <c r="J11" i="8"/>
  <c r="I12" i="8"/>
  <c r="I11" i="8"/>
  <c r="I25" i="7"/>
  <c r="I10" i="7"/>
  <c r="G10" i="7"/>
  <c r="E10" i="7"/>
  <c r="I11" i="7"/>
  <c r="G11" i="7"/>
  <c r="E11" i="7"/>
  <c r="I13" i="7"/>
  <c r="G13" i="7"/>
  <c r="E13" i="7"/>
  <c r="I12" i="7"/>
  <c r="G12" i="7"/>
  <c r="E12" i="7"/>
  <c r="I14" i="7"/>
  <c r="G14" i="7"/>
  <c r="E14" i="7"/>
  <c r="I15" i="7"/>
  <c r="G15" i="7"/>
  <c r="E15" i="7"/>
  <c r="I55" i="6"/>
  <c r="I51" i="6"/>
  <c r="I48" i="6"/>
  <c r="I57" i="6"/>
  <c r="I56" i="6"/>
  <c r="G54" i="6"/>
  <c r="G53" i="6"/>
  <c r="G55" i="6"/>
  <c r="G51" i="6"/>
  <c r="G48" i="6"/>
  <c r="G57" i="6"/>
  <c r="G56" i="6"/>
  <c r="G58" i="6"/>
  <c r="E54" i="6"/>
  <c r="E53" i="6"/>
  <c r="E55" i="6"/>
  <c r="E51" i="6"/>
  <c r="J51" i="6"/>
  <c r="E48" i="6"/>
  <c r="E57" i="6"/>
  <c r="J57" i="6"/>
  <c r="E56" i="6"/>
  <c r="E58" i="6"/>
  <c r="I32" i="6"/>
  <c r="I38" i="6"/>
  <c r="I29" i="6"/>
  <c r="I30" i="6"/>
  <c r="I26" i="6"/>
  <c r="I27" i="6"/>
  <c r="I36" i="6"/>
  <c r="I33" i="6"/>
  <c r="I25" i="6"/>
  <c r="I24" i="6"/>
  <c r="I39" i="6"/>
  <c r="G24" i="6"/>
  <c r="J29" i="6"/>
  <c r="E24" i="6"/>
  <c r="I53" i="6"/>
  <c r="I54" i="6"/>
  <c r="I58" i="6"/>
  <c r="I13" i="6"/>
  <c r="G13" i="6"/>
  <c r="E13" i="6"/>
  <c r="I12" i="6"/>
  <c r="G12" i="6"/>
  <c r="E12" i="6"/>
  <c r="I15" i="6"/>
  <c r="G15" i="6"/>
  <c r="E15" i="6"/>
  <c r="I11" i="6"/>
  <c r="G11" i="6"/>
  <c r="E11" i="6"/>
  <c r="I10" i="6"/>
  <c r="G10" i="6"/>
  <c r="E10" i="6"/>
  <c r="I14" i="6"/>
  <c r="G14" i="6"/>
  <c r="E14" i="6"/>
  <c r="I16" i="5"/>
  <c r="I11" i="5"/>
  <c r="I14" i="5"/>
  <c r="I15" i="5"/>
  <c r="I17" i="5"/>
  <c r="I18" i="5"/>
  <c r="I10" i="5"/>
  <c r="I13" i="5"/>
  <c r="G16" i="5"/>
  <c r="G11" i="5"/>
  <c r="G14" i="5"/>
  <c r="G15" i="5"/>
  <c r="J15" i="5"/>
  <c r="G17" i="5"/>
  <c r="G18" i="5"/>
  <c r="G10" i="5"/>
  <c r="G13" i="5"/>
  <c r="G12" i="5"/>
  <c r="E16" i="5"/>
  <c r="E11" i="5"/>
  <c r="E14" i="5"/>
  <c r="E17" i="5"/>
  <c r="J17" i="5"/>
  <c r="E18" i="5"/>
  <c r="J18" i="5"/>
  <c r="E10" i="5"/>
  <c r="E13" i="5"/>
  <c r="E12" i="5"/>
  <c r="I12" i="5"/>
  <c r="J24" i="8"/>
  <c r="J25" i="8"/>
  <c r="J21" i="8"/>
  <c r="J22" i="8"/>
  <c r="J12" i="7"/>
  <c r="J11" i="7"/>
  <c r="J10" i="7"/>
  <c r="J15" i="7"/>
  <c r="J39" i="6"/>
  <c r="J33" i="6"/>
  <c r="J27" i="6"/>
  <c r="J30" i="6"/>
  <c r="J38" i="6"/>
  <c r="J54" i="6"/>
  <c r="J25" i="6"/>
  <c r="J36" i="6"/>
  <c r="J26" i="6"/>
  <c r="J32" i="6"/>
  <c r="J24" i="6"/>
  <c r="J48" i="6"/>
  <c r="J56" i="6"/>
  <c r="J55" i="6"/>
  <c r="J53" i="6"/>
  <c r="J14" i="6"/>
  <c r="J11" i="5"/>
  <c r="J16" i="5"/>
  <c r="J14" i="5"/>
  <c r="J10" i="5"/>
  <c r="J13" i="5"/>
  <c r="J12" i="8"/>
  <c r="J25" i="7"/>
  <c r="J14" i="7"/>
  <c r="J13" i="7"/>
  <c r="J58" i="6"/>
  <c r="J11" i="6"/>
  <c r="J12" i="6"/>
  <c r="J10" i="6"/>
  <c r="J15" i="6"/>
  <c r="J13" i="6"/>
  <c r="J12" i="5"/>
</calcChain>
</file>

<file path=xl/sharedStrings.xml><?xml version="1.0" encoding="utf-8"?>
<sst xmlns="http://schemas.openxmlformats.org/spreadsheetml/2006/main" count="293" uniqueCount="97">
  <si>
    <t>%</t>
  </si>
  <si>
    <t>EHS karikasarja „Tori hobune 2013 ja Eesti hobune 2013” III etapp koolisõidus</t>
  </si>
  <si>
    <t>TULEMUSED</t>
  </si>
  <si>
    <t>Koht</t>
  </si>
  <si>
    <t>Võistleja</t>
  </si>
  <si>
    <t>Hobune</t>
  </si>
  <si>
    <t>Vead</t>
  </si>
  <si>
    <t>Punktid kokku</t>
  </si>
  <si>
    <t>Klubi</t>
  </si>
  <si>
    <t>sünniaasta/sugu/tõug/isa/sünnimaa/omanik</t>
  </si>
  <si>
    <t>punktid</t>
  </si>
  <si>
    <t>Skeem ABC 3, avatud kõigile</t>
  </si>
  <si>
    <t>liivaväljak 20X60</t>
  </si>
  <si>
    <r>
      <t xml:space="preserve">Eliis Veiper
</t>
    </r>
    <r>
      <rPr>
        <sz val="10"/>
        <color indexed="8"/>
        <rFont val="Calibri"/>
        <family val="2"/>
        <charset val="186"/>
      </rPr>
      <t>MTÜ Avante</t>
    </r>
  </si>
  <si>
    <r>
      <t xml:space="preserve">Hiilgus
</t>
    </r>
    <r>
      <rPr>
        <sz val="10"/>
        <color indexed="8"/>
        <rFont val="Calibri"/>
        <family val="2"/>
        <charset val="186"/>
      </rPr>
      <t>2009/ T/tori/ Hilbek/ Agarus Ise/ EST/ Jäneda Hobusekasvanduse OÜ</t>
    </r>
  </si>
  <si>
    <t xml:space="preserve">Jekaterina Ossipova
</t>
  </si>
  <si>
    <r>
      <t>Kadri-Liis Kõrm</t>
    </r>
    <r>
      <rPr>
        <sz val="10"/>
        <color indexed="8"/>
        <rFont val="Calibri"/>
        <family val="2"/>
        <charset val="186"/>
      </rPr>
      <t xml:space="preserve">
Tallinna RSK</t>
    </r>
  </si>
  <si>
    <r>
      <t xml:space="preserve">Reseeda
</t>
    </r>
    <r>
      <rPr>
        <sz val="10"/>
        <color indexed="8"/>
        <rFont val="Calibri"/>
        <family val="2"/>
        <charset val="186"/>
      </rPr>
      <t>2005/M//P.Argus</t>
    </r>
  </si>
  <si>
    <r>
      <t xml:space="preserve">Katriin Laurson
</t>
    </r>
    <r>
      <rPr>
        <sz val="10"/>
        <color indexed="8"/>
        <rFont val="Calibri"/>
        <family val="2"/>
        <charset val="186"/>
      </rPr>
      <t>Tondi RSK</t>
    </r>
  </si>
  <si>
    <r>
      <t xml:space="preserve">Reelika
</t>
    </r>
    <r>
      <rPr>
        <sz val="10"/>
        <color indexed="8"/>
        <rFont val="Calibri"/>
        <family val="2"/>
        <charset val="186"/>
      </rPr>
      <t>2008/M/Rikoshet/Rokkar/EST/P.Argus</t>
    </r>
  </si>
  <si>
    <r>
      <rPr>
        <b/>
        <sz val="10"/>
        <color indexed="8"/>
        <rFont val="Calibri"/>
        <family val="2"/>
        <charset val="186"/>
      </rPr>
      <t>Kirsika Neimla</t>
    </r>
    <r>
      <rPr>
        <sz val="10"/>
        <color indexed="8"/>
        <rFont val="Calibri"/>
        <family val="2"/>
        <charset val="186"/>
      </rPr>
      <t xml:space="preserve">
Pärnumaa RSK</t>
    </r>
  </si>
  <si>
    <r>
      <rPr>
        <b/>
        <sz val="10"/>
        <color indexed="8"/>
        <rFont val="Calibri"/>
        <family val="2"/>
        <charset val="186"/>
      </rPr>
      <t>Vigor</t>
    </r>
    <r>
      <rPr>
        <sz val="10"/>
        <color indexed="8"/>
        <rFont val="Calibri"/>
        <family val="2"/>
        <charset val="186"/>
      </rPr>
      <t xml:space="preserve">
2008/R/araabia/Nelson ox/Mobil ox/EST/K. Liiv</t>
    </r>
  </si>
  <si>
    <r>
      <t xml:space="preserve">Maria Šimuk
</t>
    </r>
    <r>
      <rPr>
        <sz val="10"/>
        <color indexed="8"/>
        <rFont val="Calibri"/>
        <family val="2"/>
        <charset val="186"/>
      </rPr>
      <t>MTÜ Viru Ratsu</t>
    </r>
  </si>
  <si>
    <r>
      <t xml:space="preserve">Victoria
</t>
    </r>
    <r>
      <rPr>
        <sz val="10"/>
        <color indexed="8"/>
        <rFont val="Calibri"/>
        <family val="2"/>
        <charset val="186"/>
      </rPr>
      <t>2006/M/Hann/Vodevil/Hermelin/EST/R.Proover</t>
    </r>
  </si>
  <si>
    <t xml:space="preserve">Marie Kokka
</t>
  </si>
  <si>
    <t xml:space="preserve">Replay
</t>
  </si>
  <si>
    <r>
      <rPr>
        <b/>
        <sz val="10"/>
        <color indexed="8"/>
        <rFont val="Calibri"/>
        <family val="2"/>
        <charset val="186"/>
      </rPr>
      <t>Maris Kangur</t>
    </r>
    <r>
      <rPr>
        <sz val="10"/>
        <color indexed="8"/>
        <rFont val="Calibri"/>
        <family val="2"/>
        <charset val="186"/>
      </rPr>
      <t xml:space="preserve">
Tondi RSK</t>
    </r>
  </si>
  <si>
    <r>
      <rPr>
        <b/>
        <sz val="10"/>
        <color indexed="8"/>
        <rFont val="Calibri"/>
        <family val="2"/>
        <charset val="186"/>
      </rPr>
      <t>Viper</t>
    </r>
    <r>
      <rPr>
        <sz val="10"/>
        <color indexed="8"/>
        <rFont val="Calibri"/>
        <family val="2"/>
        <charset val="186"/>
      </rPr>
      <t xml:space="preserve">
2001/R/ristand/Vigur/Aroon/EST/M.Suuster</t>
    </r>
  </si>
  <si>
    <t xml:space="preserve">Simona Steinberg
</t>
  </si>
  <si>
    <r>
      <rPr>
        <b/>
        <sz val="10"/>
        <color indexed="8"/>
        <rFont val="Calibri"/>
        <family val="2"/>
        <charset val="186"/>
      </rPr>
      <t>Replay</t>
    </r>
    <r>
      <rPr>
        <sz val="10"/>
        <color indexed="8"/>
        <rFont val="Calibri"/>
        <family val="2"/>
        <charset val="186"/>
      </rPr>
      <t xml:space="preserve">
</t>
    </r>
  </si>
  <si>
    <t>Skeem A21, avatud 4.-5. aastastele või esimest hooaega võistlevatele tori hobustele</t>
  </si>
  <si>
    <r>
      <rPr>
        <b/>
        <sz val="10"/>
        <color indexed="8"/>
        <rFont val="Calibri"/>
        <family val="2"/>
        <charset val="186"/>
      </rPr>
      <t>Anett Jaadla</t>
    </r>
    <r>
      <rPr>
        <sz val="10"/>
        <color indexed="8"/>
        <rFont val="Calibri"/>
        <family val="2"/>
        <charset val="186"/>
      </rPr>
      <t xml:space="preserve">
MTÜ Viru Ratsu</t>
    </r>
  </si>
  <si>
    <r>
      <t xml:space="preserve">Fetta-Fuksiine
</t>
    </r>
    <r>
      <rPr>
        <sz val="10"/>
        <color indexed="8"/>
        <rFont val="Calibri"/>
        <family val="2"/>
        <charset val="186"/>
      </rPr>
      <t>2005/M/Tori/Fuks/Algus/EST/A.Jaadla ja R.Tõnurist</t>
    </r>
  </si>
  <si>
    <r>
      <rPr>
        <b/>
        <sz val="10"/>
        <color indexed="8"/>
        <rFont val="Calibri"/>
        <family val="2"/>
        <charset val="186"/>
      </rPr>
      <t>Kadri Kullerkupp</t>
    </r>
    <r>
      <rPr>
        <sz val="10"/>
        <color indexed="8"/>
        <rFont val="Calibri"/>
        <family val="2"/>
        <charset val="186"/>
      </rPr>
      <t xml:space="preserve">
MTÜ Avante</t>
    </r>
  </si>
  <si>
    <r>
      <rPr>
        <b/>
        <sz val="10"/>
        <color indexed="8"/>
        <rFont val="Calibri"/>
        <family val="2"/>
        <charset val="186"/>
      </rPr>
      <t>Piira</t>
    </r>
    <r>
      <rPr>
        <sz val="10"/>
        <color indexed="8"/>
        <rFont val="Calibri"/>
        <family val="2"/>
        <charset val="186"/>
      </rPr>
      <t xml:space="preserve">
2008/M/tori/Prominent//Kalmer Visnapuu</t>
    </r>
  </si>
  <si>
    <r>
      <rPr>
        <b/>
        <sz val="10"/>
        <color indexed="8"/>
        <rFont val="Calibri"/>
        <family val="2"/>
        <charset val="186"/>
      </rPr>
      <t>Kaili Velleste</t>
    </r>
    <r>
      <rPr>
        <sz val="10"/>
        <color indexed="8"/>
        <rFont val="Calibri"/>
        <family val="2"/>
        <charset val="186"/>
      </rPr>
      <t xml:space="preserve">
Tondi RSK</t>
    </r>
  </si>
  <si>
    <r>
      <t xml:space="preserve">Lockhed
</t>
    </r>
    <r>
      <rPr>
        <sz val="10"/>
        <color indexed="8"/>
        <rFont val="Calibri"/>
        <family val="2"/>
        <charset val="186"/>
      </rPr>
      <t>2008 / R / T / Loxley / Premium / EST / K. Velleste</t>
    </r>
  </si>
  <si>
    <r>
      <rPr>
        <b/>
        <sz val="10"/>
        <color indexed="8"/>
        <rFont val="Calibri"/>
        <family val="2"/>
        <charset val="186"/>
      </rPr>
      <t>Kristiina Saarniit</t>
    </r>
    <r>
      <rPr>
        <sz val="10"/>
        <color indexed="8"/>
        <rFont val="Calibri"/>
        <family val="2"/>
        <charset val="186"/>
      </rPr>
      <t xml:space="preserve">
RSK Simon</t>
    </r>
  </si>
  <si>
    <r>
      <rPr>
        <b/>
        <sz val="10"/>
        <color indexed="8"/>
        <rFont val="Calibri"/>
        <family val="2"/>
        <charset val="186"/>
      </rPr>
      <t>Ooper</t>
    </r>
    <r>
      <rPr>
        <sz val="10"/>
        <color indexed="8"/>
        <rFont val="Calibri"/>
        <family val="2"/>
        <charset val="186"/>
      </rPr>
      <t xml:space="preserve">
2005/R/tori/Omer/Start/EST/K.Saarniit</t>
    </r>
  </si>
  <si>
    <r>
      <rPr>
        <b/>
        <sz val="10"/>
        <color indexed="8"/>
        <rFont val="Calibri"/>
        <family val="2"/>
        <charset val="186"/>
      </rPr>
      <t>Marian Koplimäe</t>
    </r>
    <r>
      <rPr>
        <sz val="10"/>
        <color indexed="8"/>
        <rFont val="Calibri"/>
        <family val="2"/>
        <charset val="186"/>
      </rPr>
      <t xml:space="preserve">
Tallinna RSK </t>
    </r>
  </si>
  <si>
    <t>Skeem A21, avatud kõigile</t>
  </si>
  <si>
    <t>Skeem A21, avatud eesti hobustele</t>
  </si>
  <si>
    <r>
      <t xml:space="preserve">Anastassia Tsekalova
</t>
    </r>
    <r>
      <rPr>
        <sz val="10"/>
        <color indexed="8"/>
        <rFont val="Calibri"/>
        <family val="2"/>
        <charset val="186"/>
      </rPr>
      <t>RSK Simon</t>
    </r>
  </si>
  <si>
    <r>
      <t xml:space="preserve">Roxanne
</t>
    </r>
    <r>
      <rPr>
        <sz val="10"/>
        <color indexed="8"/>
        <rFont val="Calibri"/>
        <family val="2"/>
        <charset val="186"/>
      </rPr>
      <t xml:space="preserve"> 2006/M/Royalist/EST/A.Libek</t>
    </r>
  </si>
  <si>
    <r>
      <t xml:space="preserve">Anna-Liisa Pindam
</t>
    </r>
    <r>
      <rPr>
        <sz val="10"/>
        <color indexed="8"/>
        <rFont val="Calibri"/>
        <family val="2"/>
        <charset val="186"/>
      </rPr>
      <t>Kurtna RSK</t>
    </r>
  </si>
  <si>
    <r>
      <t xml:space="preserve">Loket
</t>
    </r>
    <r>
      <rPr>
        <sz val="10"/>
        <color indexed="8"/>
        <rFont val="Calibri"/>
        <family val="2"/>
        <charset val="186"/>
      </rPr>
      <t>2009/R/ESH/Luxus Kisser/Algõr/EST/Ats Kalju</t>
    </r>
  </si>
  <si>
    <r>
      <rPr>
        <b/>
        <sz val="10"/>
        <color indexed="8"/>
        <rFont val="Calibri"/>
        <family val="2"/>
        <charset val="186"/>
      </rPr>
      <t>Eeben</t>
    </r>
    <r>
      <rPr>
        <sz val="10"/>
        <color indexed="8"/>
        <rFont val="Calibri"/>
        <family val="2"/>
        <charset val="186"/>
      </rPr>
      <t xml:space="preserve">
2007/M/eesti/Eduard/Tiktor/EST/Silver Visnapuu</t>
    </r>
  </si>
  <si>
    <r>
      <rPr>
        <b/>
        <sz val="10"/>
        <color indexed="8"/>
        <rFont val="Calibri"/>
        <family val="2"/>
        <charset val="186"/>
      </rPr>
      <t>Kaidi Lunter</t>
    </r>
    <r>
      <rPr>
        <sz val="10"/>
        <color indexed="8"/>
        <rFont val="Calibri"/>
        <family val="2"/>
        <charset val="186"/>
      </rPr>
      <t xml:space="preserve">
Tondi RSK</t>
    </r>
  </si>
  <si>
    <r>
      <rPr>
        <b/>
        <sz val="10"/>
        <color indexed="8"/>
        <rFont val="Calibri"/>
        <family val="2"/>
        <charset val="186"/>
      </rPr>
      <t>In The Air ex. Etna VDL</t>
    </r>
    <r>
      <rPr>
        <sz val="10"/>
        <color indexed="8"/>
        <rFont val="Calibri"/>
        <family val="2"/>
        <charset val="186"/>
      </rPr>
      <t xml:space="preserve">
2009/T/KWPN/Indorado/Quite Easy/Holland/K.Lunter, O.Vinokurova</t>
    </r>
  </si>
  <si>
    <r>
      <rPr>
        <b/>
        <sz val="10"/>
        <color indexed="8"/>
        <rFont val="Calibri"/>
        <family val="2"/>
        <charset val="186"/>
      </rPr>
      <t>Quest of Glory</t>
    </r>
    <r>
      <rPr>
        <sz val="10"/>
        <color indexed="8"/>
        <rFont val="Calibri"/>
        <family val="2"/>
        <charset val="186"/>
      </rPr>
      <t xml:space="preserve">
2008/R/Rheinlander/Guidam de Revel/Pilot/GER/K.Lunter</t>
    </r>
  </si>
  <si>
    <r>
      <rPr>
        <b/>
        <sz val="10"/>
        <color indexed="8"/>
        <rFont val="Calibri"/>
        <family val="2"/>
        <charset val="186"/>
      </rPr>
      <t>Kerttu Kutsar</t>
    </r>
    <r>
      <rPr>
        <sz val="10"/>
        <color indexed="8"/>
        <rFont val="Calibri"/>
        <family val="2"/>
        <charset val="186"/>
      </rPr>
      <t xml:space="preserve">
MTÜ Viru Ratsu</t>
    </r>
  </si>
  <si>
    <r>
      <rPr>
        <b/>
        <sz val="10"/>
        <color indexed="8"/>
        <rFont val="Calibri"/>
        <family val="2"/>
        <charset val="186"/>
      </rPr>
      <t>Carolina</t>
    </r>
    <r>
      <rPr>
        <sz val="10"/>
        <color indexed="8"/>
        <rFont val="Calibri"/>
        <family val="2"/>
        <charset val="186"/>
      </rPr>
      <t xml:space="preserve">
2003/M/Tori/Casanova/Loit/EST/Kerttu Kutsar</t>
    </r>
  </si>
  <si>
    <r>
      <t xml:space="preserve">Kristiina Liivand
</t>
    </r>
    <r>
      <rPr>
        <sz val="10"/>
        <color indexed="8"/>
        <rFont val="Calibri"/>
        <family val="2"/>
        <charset val="186"/>
      </rPr>
      <t>Tondi RSK</t>
    </r>
  </si>
  <si>
    <r>
      <t xml:space="preserve">Believe Her
</t>
    </r>
    <r>
      <rPr>
        <sz val="10"/>
        <color indexed="8"/>
        <rFont val="Calibri"/>
        <family val="2"/>
        <charset val="186"/>
      </rPr>
      <t>2001/M/Tori/Baaru/Haliver/Tige Tihane OÜ</t>
    </r>
  </si>
  <si>
    <r>
      <rPr>
        <b/>
        <sz val="10"/>
        <color indexed="8"/>
        <rFont val="Calibri"/>
        <family val="2"/>
        <charset val="186"/>
      </rPr>
      <t>Maian Kesküll</t>
    </r>
    <r>
      <rPr>
        <sz val="10"/>
        <color indexed="8"/>
        <rFont val="Calibri"/>
        <family val="2"/>
        <charset val="186"/>
      </rPr>
      <t xml:space="preserve">
RSK Ruttar</t>
    </r>
  </si>
  <si>
    <r>
      <rPr>
        <b/>
        <sz val="10"/>
        <color indexed="8"/>
        <rFont val="Calibri"/>
        <family val="2"/>
        <charset val="186"/>
      </rPr>
      <t>Ruttar II</t>
    </r>
    <r>
      <rPr>
        <sz val="10"/>
        <color indexed="8"/>
        <rFont val="Calibri"/>
        <family val="2"/>
        <charset val="186"/>
      </rPr>
      <t xml:space="preserve">
2008/R/Eesti/Ruttar/Vigur/EST/Veljo Sinikas</t>
    </r>
  </si>
  <si>
    <r>
      <t xml:space="preserve">Maria Peterson
</t>
    </r>
    <r>
      <rPr>
        <sz val="10"/>
        <color indexed="8"/>
        <rFont val="Calibri"/>
        <family val="2"/>
        <charset val="186"/>
      </rPr>
      <t>LMRK</t>
    </r>
  </si>
  <si>
    <r>
      <t>Rüütel</t>
    </r>
    <r>
      <rPr>
        <sz val="10"/>
        <color indexed="8"/>
        <rFont val="Calibri"/>
        <family val="2"/>
        <charset val="186"/>
      </rPr>
      <t xml:space="preserve">
2006/T/EST/Rotser/Rops/EST/K. Peterson</t>
    </r>
  </si>
  <si>
    <r>
      <rPr>
        <b/>
        <sz val="10"/>
        <color indexed="8"/>
        <rFont val="Calibri"/>
        <family val="2"/>
        <charset val="186"/>
      </rPr>
      <t>Marika Einstein</t>
    </r>
    <r>
      <rPr>
        <sz val="10"/>
        <color indexed="8"/>
        <rFont val="Calibri"/>
        <family val="2"/>
        <charset val="186"/>
      </rPr>
      <t xml:space="preserve">
MTÜ Viru Ratsu</t>
    </r>
  </si>
  <si>
    <r>
      <t xml:space="preserve">Picasso
</t>
    </r>
    <r>
      <rPr>
        <sz val="10"/>
        <color indexed="8"/>
        <rFont val="Calibri"/>
        <family val="2"/>
        <charset val="186"/>
      </rPr>
      <t>2003/R/SWB/Guinness/Pascal/SWE/M.Einstein</t>
    </r>
  </si>
  <si>
    <r>
      <t xml:space="preserve">Anna-Katariina Nigese
</t>
    </r>
    <r>
      <rPr>
        <sz val="10"/>
        <color indexed="8"/>
        <rFont val="Calibri"/>
        <family val="2"/>
        <charset val="186"/>
      </rPr>
      <t>Saaremaa RSK</t>
    </r>
  </si>
  <si>
    <r>
      <rPr>
        <b/>
        <sz val="10"/>
        <color indexed="8"/>
        <rFont val="Calibri"/>
        <family val="2"/>
        <charset val="186"/>
      </rPr>
      <t>Voore Apollo</t>
    </r>
    <r>
      <rPr>
        <sz val="10"/>
        <color indexed="8"/>
        <rFont val="Calibri"/>
        <family val="2"/>
        <charset val="186"/>
      </rPr>
      <t xml:space="preserve">
2003/TÄKK/EESTI/AKU/TOOR/EST/Voore tallid oü</t>
    </r>
  </si>
  <si>
    <r>
      <t xml:space="preserve">Hanna-Greeta Peeters
</t>
    </r>
    <r>
      <rPr>
        <sz val="10"/>
        <color indexed="8"/>
        <rFont val="Calibri"/>
        <family val="2"/>
        <charset val="186"/>
      </rPr>
      <t>Tondi RSK</t>
    </r>
  </si>
  <si>
    <r>
      <t xml:space="preserve">Valli
</t>
    </r>
    <r>
      <rPr>
        <sz val="10"/>
        <color indexed="8"/>
        <rFont val="Calibri"/>
        <family val="2"/>
        <charset val="186"/>
      </rPr>
      <t>1995/M/eesti/Vigur/Roolik/EST/A.Viidu</t>
    </r>
  </si>
  <si>
    <t xml:space="preserve">Kadri-Ly Soon
</t>
  </si>
  <si>
    <r>
      <t xml:space="preserve">Arita
</t>
    </r>
    <r>
      <rPr>
        <sz val="10"/>
        <color indexed="8"/>
        <rFont val="Calibri"/>
        <family val="2"/>
        <charset val="186"/>
      </rPr>
      <t>2009/M/Eesti/Armin/Tuljaks II SOV/EST/Ats Kalju</t>
    </r>
  </si>
  <si>
    <t>Skeem A1, avatud noortele (kuni 21- aastased) või harrastajatele</t>
  </si>
  <si>
    <r>
      <t xml:space="preserve">Astrid Elken
</t>
    </r>
    <r>
      <rPr>
        <sz val="10"/>
        <color indexed="8"/>
        <rFont val="Calibri"/>
        <family val="2"/>
        <charset val="186"/>
      </rPr>
      <t>Tondi RSK</t>
    </r>
  </si>
  <si>
    <t xml:space="preserve">Free
</t>
  </si>
  <si>
    <r>
      <rPr>
        <b/>
        <sz val="10"/>
        <color indexed="8"/>
        <rFont val="Calibri"/>
        <family val="2"/>
        <charset val="186"/>
      </rPr>
      <t>Rutt Margus</t>
    </r>
    <r>
      <rPr>
        <sz val="10"/>
        <color indexed="8"/>
        <rFont val="Calibri"/>
        <family val="2"/>
        <charset val="186"/>
      </rPr>
      <t xml:space="preserve">
LMRK</t>
    </r>
  </si>
  <si>
    <r>
      <rPr>
        <b/>
        <sz val="10"/>
        <color indexed="8"/>
        <rFont val="Calibri"/>
        <family val="2"/>
        <charset val="186"/>
      </rPr>
      <t>Valdfrid</t>
    </r>
    <r>
      <rPr>
        <sz val="10"/>
        <color indexed="8"/>
        <rFont val="Calibri"/>
        <family val="2"/>
        <charset val="186"/>
      </rPr>
      <t xml:space="preserve">
2001/R/Tori/Vodevil/Hiks/EST/perekond Margus</t>
    </r>
  </si>
  <si>
    <r>
      <rPr>
        <b/>
        <sz val="10"/>
        <color indexed="8"/>
        <rFont val="Calibri"/>
        <family val="2"/>
        <charset val="186"/>
      </rPr>
      <t>Triin Kattel</t>
    </r>
    <r>
      <rPr>
        <sz val="10"/>
        <color indexed="8"/>
        <rFont val="Calibri"/>
        <family val="2"/>
        <charset val="186"/>
      </rPr>
      <t xml:space="preserve">
Tondi RSK</t>
    </r>
  </si>
  <si>
    <r>
      <rPr>
        <b/>
        <sz val="10"/>
        <color indexed="8"/>
        <rFont val="Calibri"/>
        <family val="2"/>
        <charset val="186"/>
      </rPr>
      <t xml:space="preserve">Forteesia
</t>
    </r>
    <r>
      <rPr>
        <sz val="10"/>
        <color indexed="8"/>
        <rFont val="Calibri"/>
        <family val="2"/>
        <charset val="186"/>
      </rPr>
      <t>2006/M/Tori/Flipper/Handur/EST/Ü.Hanni</t>
    </r>
  </si>
  <si>
    <r>
      <t xml:space="preserve">Getter Kangur
</t>
    </r>
    <r>
      <rPr>
        <sz val="10"/>
        <color indexed="8"/>
        <rFont val="Calibri"/>
        <family val="2"/>
        <charset val="186"/>
      </rPr>
      <t>Tondi RSK</t>
    </r>
  </si>
  <si>
    <t xml:space="preserve">Summer Wine
</t>
  </si>
  <si>
    <t>Skeem L32, avatud tori hobustele</t>
  </si>
  <si>
    <t>Skeem L32, avatud kõigile</t>
  </si>
  <si>
    <r>
      <t xml:space="preserve">Henessa
</t>
    </r>
    <r>
      <rPr>
        <sz val="10"/>
        <color indexed="8"/>
        <rFont val="Calibri"/>
        <family val="2"/>
        <charset val="186"/>
      </rPr>
      <t>2007/ M/ tori/ Hermelin/ Handur/ EST/ Eliis Veiper</t>
    </r>
  </si>
  <si>
    <t xml:space="preserve">Svetlana Kirillova
</t>
  </si>
  <si>
    <r>
      <t xml:space="preserve">Anna-Liisa Merilind
</t>
    </r>
    <r>
      <rPr>
        <sz val="10"/>
        <color indexed="8"/>
        <rFont val="Calibri"/>
        <family val="2"/>
        <charset val="186"/>
      </rPr>
      <t>Tondi RSK</t>
    </r>
  </si>
  <si>
    <r>
      <t xml:space="preserve">Mari
</t>
    </r>
    <r>
      <rPr>
        <sz val="10"/>
        <color indexed="8"/>
        <rFont val="Calibri"/>
        <family val="2"/>
        <charset val="186"/>
      </rPr>
      <t>2004/M/ristand/Maksim/Tiktor/EST/OÜ Novearendus</t>
    </r>
  </si>
  <si>
    <r>
      <rPr>
        <b/>
        <sz val="10"/>
        <color indexed="8"/>
        <rFont val="Calibri"/>
        <family val="2"/>
        <charset val="186"/>
      </rPr>
      <t xml:space="preserve">Ingrid Randlaht
</t>
    </r>
    <r>
      <rPr>
        <sz val="10"/>
        <color indexed="8"/>
        <rFont val="Calibri"/>
        <family val="2"/>
        <charset val="186"/>
      </rPr>
      <t>Saaremaa RSK</t>
    </r>
  </si>
  <si>
    <r>
      <t xml:space="preserve">Anna-Brita
</t>
    </r>
    <r>
      <rPr>
        <sz val="10"/>
        <color indexed="8"/>
        <rFont val="Calibri"/>
        <family val="2"/>
        <charset val="186"/>
      </rPr>
      <t>/M/eesti hobune//EST/P. Argus</t>
    </r>
  </si>
  <si>
    <t>I</t>
  </si>
  <si>
    <t>II</t>
  </si>
  <si>
    <t>III</t>
  </si>
  <si>
    <t>IV</t>
  </si>
  <si>
    <t>V</t>
  </si>
  <si>
    <t>Skeem A1, avatud kõigile</t>
  </si>
  <si>
    <t>B- E.Vatsel</t>
  </si>
  <si>
    <t>C- D.Pruks</t>
  </si>
  <si>
    <t>Üld-hinded</t>
  </si>
  <si>
    <t>10.-11.</t>
  </si>
  <si>
    <r>
      <t xml:space="preserve">Toonik
</t>
    </r>
    <r>
      <rPr>
        <sz val="10"/>
        <color indexed="8"/>
        <rFont val="Calibri"/>
        <family val="2"/>
        <charset val="186"/>
      </rPr>
      <t>2000/R/eesti/Tukker//EST/Tondi RSK</t>
    </r>
  </si>
  <si>
    <r>
      <rPr>
        <b/>
        <sz val="10"/>
        <color indexed="8"/>
        <rFont val="Calibri"/>
        <family val="2"/>
        <charset val="186"/>
      </rPr>
      <t>Kaia Loviisa Kink</t>
    </r>
    <r>
      <rPr>
        <sz val="10"/>
        <color indexed="8"/>
        <rFont val="Calibri"/>
        <family val="2"/>
        <charset val="186"/>
      </rPr>
      <t xml:space="preserve">
Tondi RSK</t>
    </r>
  </si>
  <si>
    <t>C- E.Vatsel</t>
  </si>
  <si>
    <t>B- D.Pruks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</si>
</sst>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5" x14ac:knownFonts="1">
    <font>
      <sz val="11"/>
      <color theme="1"/>
      <name val="Calibri"/>
      <family val="2"/>
      <charset val="186"/>
      <scheme val="minor"/>
    </font>
    <font>
      <b/>
      <sz val="20"/>
      <name val="Arial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20"/>
      <name val="Calibri"/>
      <family val="2"/>
      <charset val="186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 tint="-0.249977111117893"/>
      <name val="Calibri"/>
      <family val="2"/>
      <charset val="186"/>
      <scheme val="minor"/>
    </font>
    <font>
      <sz val="8"/>
      <color theme="1"/>
      <name val="Arial"/>
      <family val="2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10" fillId="0" borderId="2" xfId="0" applyFont="1" applyBorder="1"/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72" fontId="1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6" fontId="8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17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2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17" sqref="M17"/>
    </sheetView>
  </sheetViews>
  <sheetFormatPr defaultRowHeight="15" x14ac:dyDescent="0.25"/>
  <cols>
    <col min="1" max="1" width="6" customWidth="1"/>
    <col min="2" max="2" width="17" customWidth="1"/>
    <col min="3" max="3" width="43.5703125" customWidth="1"/>
  </cols>
  <sheetData>
    <row r="1" spans="1:10" s="2" customFormat="1" ht="26.25" x14ac:dyDescent="0.4">
      <c r="A1" s="1" t="s">
        <v>1</v>
      </c>
    </row>
    <row r="3" spans="1:10" x14ac:dyDescent="0.25">
      <c r="A3" s="3" t="s">
        <v>11</v>
      </c>
      <c r="C3" s="3"/>
      <c r="D3" s="4"/>
    </row>
    <row r="4" spans="1:10" x14ac:dyDescent="0.25">
      <c r="A4" s="5" t="s">
        <v>12</v>
      </c>
      <c r="C4" s="3"/>
      <c r="D4" s="4"/>
    </row>
    <row r="6" spans="1:10" x14ac:dyDescent="0.25">
      <c r="A6" s="6" t="s">
        <v>2</v>
      </c>
      <c r="I6" s="6"/>
    </row>
    <row r="7" spans="1:10" x14ac:dyDescent="0.25">
      <c r="D7" s="7">
        <v>210</v>
      </c>
    </row>
    <row r="8" spans="1:10" x14ac:dyDescent="0.25">
      <c r="A8" s="44" t="s">
        <v>3</v>
      </c>
      <c r="B8" s="8" t="s">
        <v>4</v>
      </c>
      <c r="C8" s="8" t="s">
        <v>5</v>
      </c>
      <c r="D8" s="46" t="s">
        <v>95</v>
      </c>
      <c r="E8" s="47"/>
      <c r="F8" s="46" t="s">
        <v>96</v>
      </c>
      <c r="G8" s="47"/>
      <c r="H8" s="48" t="s">
        <v>6</v>
      </c>
      <c r="I8" s="50" t="s">
        <v>7</v>
      </c>
      <c r="J8" s="42" t="s">
        <v>0</v>
      </c>
    </row>
    <row r="9" spans="1:10" x14ac:dyDescent="0.25">
      <c r="A9" s="45"/>
      <c r="B9" s="9" t="s">
        <v>8</v>
      </c>
      <c r="C9" s="9" t="s">
        <v>9</v>
      </c>
      <c r="D9" s="10" t="s">
        <v>10</v>
      </c>
      <c r="E9" s="11" t="s">
        <v>0</v>
      </c>
      <c r="F9" s="10" t="s">
        <v>10</v>
      </c>
      <c r="G9" s="11" t="s">
        <v>0</v>
      </c>
      <c r="H9" s="49"/>
      <c r="I9" s="51"/>
      <c r="J9" s="43"/>
    </row>
    <row r="10" spans="1:10" ht="27.95" customHeight="1" x14ac:dyDescent="0.25">
      <c r="A10" s="12" t="s">
        <v>83</v>
      </c>
      <c r="B10" s="19" t="s">
        <v>26</v>
      </c>
      <c r="C10" s="19" t="s">
        <v>27</v>
      </c>
      <c r="D10" s="17">
        <v>136</v>
      </c>
      <c r="E10" s="15">
        <f t="shared" ref="E10:E18" si="0">D10/$D$7*100</f>
        <v>64.761904761904759</v>
      </c>
      <c r="F10" s="17">
        <v>136.5</v>
      </c>
      <c r="G10" s="15">
        <f t="shared" ref="G10:G18" si="1">F10/$D$7*100</f>
        <v>65</v>
      </c>
      <c r="H10" s="17"/>
      <c r="I10" s="14">
        <f t="shared" ref="I10:I18" si="2">D10+F10</f>
        <v>272.5</v>
      </c>
      <c r="J10" s="16">
        <f t="shared" ref="J10:J18" si="3">(E10+G10)/2</f>
        <v>64.88095238095238</v>
      </c>
    </row>
    <row r="11" spans="1:10" ht="27.95" customHeight="1" x14ac:dyDescent="0.25">
      <c r="A11" s="12" t="s">
        <v>84</v>
      </c>
      <c r="B11" s="13" t="s">
        <v>16</v>
      </c>
      <c r="C11" s="13" t="s">
        <v>17</v>
      </c>
      <c r="D11" s="17">
        <v>129.5</v>
      </c>
      <c r="E11" s="15">
        <f t="shared" si="0"/>
        <v>61.666666666666671</v>
      </c>
      <c r="F11" s="17">
        <v>134</v>
      </c>
      <c r="G11" s="15">
        <f t="shared" si="1"/>
        <v>63.809523809523803</v>
      </c>
      <c r="H11" s="17"/>
      <c r="I11" s="14">
        <f t="shared" si="2"/>
        <v>263.5</v>
      </c>
      <c r="J11" s="16">
        <f t="shared" si="3"/>
        <v>62.738095238095241</v>
      </c>
    </row>
    <row r="12" spans="1:10" ht="27.95" customHeight="1" x14ac:dyDescent="0.25">
      <c r="A12" s="12" t="s">
        <v>85</v>
      </c>
      <c r="B12" s="13" t="s">
        <v>13</v>
      </c>
      <c r="C12" s="13" t="s">
        <v>14</v>
      </c>
      <c r="D12" s="14">
        <v>126</v>
      </c>
      <c r="E12" s="15">
        <f t="shared" si="0"/>
        <v>60</v>
      </c>
      <c r="F12" s="14">
        <v>136</v>
      </c>
      <c r="G12" s="15">
        <f t="shared" si="1"/>
        <v>64.761904761904759</v>
      </c>
      <c r="H12" s="14"/>
      <c r="I12" s="14">
        <f t="shared" si="2"/>
        <v>262</v>
      </c>
      <c r="J12" s="16">
        <f t="shared" si="3"/>
        <v>62.38095238095238</v>
      </c>
    </row>
    <row r="13" spans="1:10" ht="27.95" customHeight="1" x14ac:dyDescent="0.25">
      <c r="A13" s="12">
        <v>4</v>
      </c>
      <c r="B13" s="13" t="s">
        <v>28</v>
      </c>
      <c r="C13" s="19" t="s">
        <v>29</v>
      </c>
      <c r="D13" s="17">
        <v>129</v>
      </c>
      <c r="E13" s="15">
        <f t="shared" si="0"/>
        <v>61.428571428571431</v>
      </c>
      <c r="F13" s="17">
        <v>131</v>
      </c>
      <c r="G13" s="15">
        <f t="shared" si="1"/>
        <v>62.38095238095238</v>
      </c>
      <c r="H13" s="17"/>
      <c r="I13" s="14">
        <f t="shared" si="2"/>
        <v>260</v>
      </c>
      <c r="J13" s="16">
        <f t="shared" si="3"/>
        <v>61.904761904761905</v>
      </c>
    </row>
    <row r="14" spans="1:10" ht="27.95" customHeight="1" x14ac:dyDescent="0.25">
      <c r="A14" s="12">
        <v>5</v>
      </c>
      <c r="B14" s="13" t="s">
        <v>18</v>
      </c>
      <c r="C14" s="13" t="s">
        <v>19</v>
      </c>
      <c r="D14" s="14">
        <v>125</v>
      </c>
      <c r="E14" s="15">
        <f t="shared" si="0"/>
        <v>59.523809523809526</v>
      </c>
      <c r="F14" s="14">
        <v>134</v>
      </c>
      <c r="G14" s="15">
        <f t="shared" si="1"/>
        <v>63.809523809523803</v>
      </c>
      <c r="H14" s="14"/>
      <c r="I14" s="14">
        <f t="shared" si="2"/>
        <v>259</v>
      </c>
      <c r="J14" s="16">
        <f t="shared" si="3"/>
        <v>61.666666666666664</v>
      </c>
    </row>
    <row r="15" spans="1:10" ht="27.95" customHeight="1" x14ac:dyDescent="0.25">
      <c r="A15" s="12">
        <v>6</v>
      </c>
      <c r="B15" s="19" t="s">
        <v>20</v>
      </c>
      <c r="C15" s="19" t="s">
        <v>21</v>
      </c>
      <c r="D15" s="17">
        <v>127</v>
      </c>
      <c r="E15" s="15">
        <f t="shared" si="0"/>
        <v>60.476190476190474</v>
      </c>
      <c r="F15" s="17">
        <v>123</v>
      </c>
      <c r="G15" s="15">
        <f t="shared" si="1"/>
        <v>58.571428571428577</v>
      </c>
      <c r="H15" s="17"/>
      <c r="I15" s="14">
        <f t="shared" si="2"/>
        <v>250</v>
      </c>
      <c r="J15" s="16">
        <f t="shared" si="3"/>
        <v>59.523809523809526</v>
      </c>
    </row>
    <row r="16" spans="1:10" ht="27.95" customHeight="1" x14ac:dyDescent="0.25">
      <c r="A16" s="12">
        <v>7</v>
      </c>
      <c r="B16" s="13" t="s">
        <v>15</v>
      </c>
      <c r="C16" s="13" t="s">
        <v>82</v>
      </c>
      <c r="D16" s="17">
        <v>121</v>
      </c>
      <c r="E16" s="15">
        <f t="shared" si="0"/>
        <v>57.619047619047613</v>
      </c>
      <c r="F16" s="17">
        <v>126.5</v>
      </c>
      <c r="G16" s="15">
        <f t="shared" si="1"/>
        <v>60.238095238095234</v>
      </c>
      <c r="H16" s="17">
        <v>1</v>
      </c>
      <c r="I16" s="14">
        <f t="shared" si="2"/>
        <v>247.5</v>
      </c>
      <c r="J16" s="16">
        <f t="shared" si="3"/>
        <v>58.928571428571423</v>
      </c>
    </row>
    <row r="17" spans="1:10" ht="27.95" customHeight="1" x14ac:dyDescent="0.25">
      <c r="A17" s="12">
        <v>8</v>
      </c>
      <c r="B17" s="13" t="s">
        <v>22</v>
      </c>
      <c r="C17" s="13" t="s">
        <v>23</v>
      </c>
      <c r="D17" s="14">
        <v>112</v>
      </c>
      <c r="E17" s="15">
        <f t="shared" si="0"/>
        <v>53.333333333333336</v>
      </c>
      <c r="F17" s="14">
        <v>122</v>
      </c>
      <c r="G17" s="15">
        <f t="shared" si="1"/>
        <v>58.095238095238102</v>
      </c>
      <c r="H17" s="14"/>
      <c r="I17" s="14">
        <f t="shared" si="2"/>
        <v>234</v>
      </c>
      <c r="J17" s="16">
        <f t="shared" si="3"/>
        <v>55.714285714285722</v>
      </c>
    </row>
    <row r="18" spans="1:10" ht="27.95" customHeight="1" x14ac:dyDescent="0.25">
      <c r="A18" s="12">
        <v>9</v>
      </c>
      <c r="B18" s="13" t="s">
        <v>24</v>
      </c>
      <c r="C18" s="13" t="s">
        <v>25</v>
      </c>
      <c r="D18" s="14">
        <v>107.5</v>
      </c>
      <c r="E18" s="15">
        <f t="shared" si="0"/>
        <v>51.19047619047619</v>
      </c>
      <c r="F18" s="14">
        <v>113</v>
      </c>
      <c r="G18" s="15">
        <f t="shared" si="1"/>
        <v>53.80952380952381</v>
      </c>
      <c r="H18" s="14"/>
      <c r="I18" s="14">
        <f t="shared" si="2"/>
        <v>220.5</v>
      </c>
      <c r="J18" s="16">
        <f t="shared" si="3"/>
        <v>52.5</v>
      </c>
    </row>
  </sheetData>
  <mergeCells count="6">
    <mergeCell ref="J8:J9"/>
    <mergeCell ref="A8:A9"/>
    <mergeCell ref="D8:E8"/>
    <mergeCell ref="F8:G8"/>
    <mergeCell ref="H8:H9"/>
    <mergeCell ref="I8:I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F42" sqref="F42"/>
    </sheetView>
  </sheetViews>
  <sheetFormatPr defaultRowHeight="15" x14ac:dyDescent="0.25"/>
  <cols>
    <col min="1" max="1" width="8.28515625" customWidth="1"/>
    <col min="2" max="2" width="18.5703125" customWidth="1"/>
    <col min="3" max="3" width="56.85546875" customWidth="1"/>
    <col min="8" max="8" width="5.5703125" customWidth="1"/>
    <col min="11" max="11" width="7.42578125" customWidth="1"/>
  </cols>
  <sheetData>
    <row r="1" spans="1:11" s="2" customFormat="1" ht="26.25" x14ac:dyDescent="0.4">
      <c r="A1" s="1" t="s">
        <v>1</v>
      </c>
    </row>
    <row r="3" spans="1:11" x14ac:dyDescent="0.25">
      <c r="A3" s="3" t="s">
        <v>30</v>
      </c>
      <c r="C3" s="3"/>
      <c r="D3" s="4"/>
    </row>
    <row r="4" spans="1:11" x14ac:dyDescent="0.25">
      <c r="A4" s="5" t="s">
        <v>12</v>
      </c>
      <c r="C4" s="3"/>
      <c r="D4" s="4"/>
    </row>
    <row r="6" spans="1:11" x14ac:dyDescent="0.25">
      <c r="A6" s="6" t="s">
        <v>2</v>
      </c>
      <c r="I6" s="6"/>
    </row>
    <row r="7" spans="1:11" x14ac:dyDescent="0.25">
      <c r="D7" s="7">
        <v>250</v>
      </c>
    </row>
    <row r="8" spans="1:11" ht="15" customHeight="1" x14ac:dyDescent="0.25">
      <c r="A8" s="44" t="s">
        <v>3</v>
      </c>
      <c r="B8" s="8" t="s">
        <v>4</v>
      </c>
      <c r="C8" s="8" t="s">
        <v>5</v>
      </c>
      <c r="D8" s="46" t="s">
        <v>95</v>
      </c>
      <c r="E8" s="47"/>
      <c r="F8" s="46" t="s">
        <v>96</v>
      </c>
      <c r="G8" s="47"/>
      <c r="H8" s="48" t="s">
        <v>6</v>
      </c>
      <c r="I8" s="50" t="s">
        <v>7</v>
      </c>
      <c r="J8" s="42" t="s">
        <v>0</v>
      </c>
      <c r="K8" s="52" t="s">
        <v>91</v>
      </c>
    </row>
    <row r="9" spans="1:11" x14ac:dyDescent="0.25">
      <c r="A9" s="45"/>
      <c r="B9" s="9" t="s">
        <v>8</v>
      </c>
      <c r="C9" s="9" t="s">
        <v>9</v>
      </c>
      <c r="D9" s="10" t="s">
        <v>10</v>
      </c>
      <c r="E9" s="11" t="s">
        <v>0</v>
      </c>
      <c r="F9" s="10" t="s">
        <v>10</v>
      </c>
      <c r="G9" s="11" t="s">
        <v>0</v>
      </c>
      <c r="H9" s="49"/>
      <c r="I9" s="51"/>
      <c r="J9" s="43"/>
      <c r="K9" s="52"/>
    </row>
    <row r="10" spans="1:11" ht="27.95" customHeight="1" x14ac:dyDescent="0.25">
      <c r="A10" s="12" t="s">
        <v>83</v>
      </c>
      <c r="B10" s="30" t="s">
        <v>31</v>
      </c>
      <c r="C10" s="31" t="s">
        <v>32</v>
      </c>
      <c r="D10" s="17">
        <v>156.5</v>
      </c>
      <c r="E10" s="15">
        <f t="shared" ref="E10:E15" si="0">D10/$D$7*100</f>
        <v>62.6</v>
      </c>
      <c r="F10" s="17">
        <v>162</v>
      </c>
      <c r="G10" s="15">
        <f t="shared" ref="G10:G15" si="1">F10/$D$7*100</f>
        <v>64.8</v>
      </c>
      <c r="H10" s="17"/>
      <c r="I10" s="14">
        <f t="shared" ref="I10:I15" si="2">D10+F10</f>
        <v>318.5</v>
      </c>
      <c r="J10" s="16">
        <f t="shared" ref="J10:J15" si="3">(E10+G10)/2</f>
        <v>63.7</v>
      </c>
      <c r="K10" s="17"/>
    </row>
    <row r="11" spans="1:11" ht="27.95" customHeight="1" x14ac:dyDescent="0.25">
      <c r="A11" s="12" t="s">
        <v>84</v>
      </c>
      <c r="B11" s="32" t="s">
        <v>33</v>
      </c>
      <c r="C11" s="32" t="s">
        <v>34</v>
      </c>
      <c r="D11" s="17">
        <v>155</v>
      </c>
      <c r="E11" s="15">
        <f t="shared" si="0"/>
        <v>62</v>
      </c>
      <c r="F11" s="17">
        <v>160</v>
      </c>
      <c r="G11" s="15">
        <f t="shared" si="1"/>
        <v>64</v>
      </c>
      <c r="H11" s="17"/>
      <c r="I11" s="14">
        <f t="shared" si="2"/>
        <v>315</v>
      </c>
      <c r="J11" s="16">
        <f t="shared" si="3"/>
        <v>63</v>
      </c>
      <c r="K11" s="17"/>
    </row>
    <row r="12" spans="1:11" ht="27.95" customHeight="1" x14ac:dyDescent="0.25">
      <c r="A12" s="12" t="s">
        <v>85</v>
      </c>
      <c r="B12" s="32" t="s">
        <v>37</v>
      </c>
      <c r="C12" s="32" t="s">
        <v>38</v>
      </c>
      <c r="D12" s="17">
        <v>149</v>
      </c>
      <c r="E12" s="15">
        <f t="shared" si="0"/>
        <v>59.599999999999994</v>
      </c>
      <c r="F12" s="17">
        <v>159.5</v>
      </c>
      <c r="G12" s="15">
        <f t="shared" si="1"/>
        <v>63.800000000000004</v>
      </c>
      <c r="H12" s="17"/>
      <c r="I12" s="14">
        <f t="shared" si="2"/>
        <v>308.5</v>
      </c>
      <c r="J12" s="16">
        <f t="shared" si="3"/>
        <v>61.7</v>
      </c>
      <c r="K12" s="17"/>
    </row>
    <row r="13" spans="1:11" ht="27.95" customHeight="1" x14ac:dyDescent="0.25">
      <c r="A13" s="12" t="s">
        <v>86</v>
      </c>
      <c r="B13" s="32" t="s">
        <v>39</v>
      </c>
      <c r="C13" s="32" t="s">
        <v>34</v>
      </c>
      <c r="D13" s="14">
        <v>147.5</v>
      </c>
      <c r="E13" s="15">
        <f t="shared" si="0"/>
        <v>59</v>
      </c>
      <c r="F13" s="14">
        <v>149.5</v>
      </c>
      <c r="G13" s="15">
        <f t="shared" si="1"/>
        <v>59.8</v>
      </c>
      <c r="H13" s="14"/>
      <c r="I13" s="14">
        <f t="shared" si="2"/>
        <v>297</v>
      </c>
      <c r="J13" s="16">
        <f t="shared" si="3"/>
        <v>59.4</v>
      </c>
      <c r="K13" s="17">
        <v>48</v>
      </c>
    </row>
    <row r="14" spans="1:11" ht="27.95" customHeight="1" x14ac:dyDescent="0.25">
      <c r="A14" s="12" t="s">
        <v>87</v>
      </c>
      <c r="B14" s="33" t="s">
        <v>13</v>
      </c>
      <c r="C14" s="33" t="s">
        <v>14</v>
      </c>
      <c r="D14" s="14">
        <v>143.5</v>
      </c>
      <c r="E14" s="15">
        <f t="shared" si="0"/>
        <v>57.4</v>
      </c>
      <c r="F14" s="14">
        <v>153.5</v>
      </c>
      <c r="G14" s="15">
        <f t="shared" si="1"/>
        <v>61.4</v>
      </c>
      <c r="H14" s="14"/>
      <c r="I14" s="14">
        <f t="shared" si="2"/>
        <v>297</v>
      </c>
      <c r="J14" s="16">
        <f t="shared" si="3"/>
        <v>59.4</v>
      </c>
      <c r="K14" s="17">
        <v>47</v>
      </c>
    </row>
    <row r="15" spans="1:11" ht="27.95" customHeight="1" x14ac:dyDescent="0.25">
      <c r="A15" s="14">
        <v>6</v>
      </c>
      <c r="B15" s="32" t="s">
        <v>35</v>
      </c>
      <c r="C15" s="33" t="s">
        <v>36</v>
      </c>
      <c r="D15" s="14">
        <v>141</v>
      </c>
      <c r="E15" s="15">
        <f t="shared" si="0"/>
        <v>56.399999999999991</v>
      </c>
      <c r="F15" s="14">
        <v>155.5</v>
      </c>
      <c r="G15" s="15">
        <f t="shared" si="1"/>
        <v>62.2</v>
      </c>
      <c r="H15" s="14"/>
      <c r="I15" s="14">
        <f t="shared" si="2"/>
        <v>296.5</v>
      </c>
      <c r="J15" s="16">
        <f t="shared" si="3"/>
        <v>59.3</v>
      </c>
      <c r="K15" s="17"/>
    </row>
    <row r="17" spans="1:10" x14ac:dyDescent="0.25">
      <c r="A17" s="3" t="s">
        <v>40</v>
      </c>
    </row>
    <row r="18" spans="1:10" x14ac:dyDescent="0.25">
      <c r="A18" s="5" t="s">
        <v>12</v>
      </c>
    </row>
    <row r="20" spans="1:10" x14ac:dyDescent="0.25">
      <c r="A20" s="6" t="s">
        <v>2</v>
      </c>
      <c r="I20" s="6"/>
    </row>
    <row r="21" spans="1:10" x14ac:dyDescent="0.25">
      <c r="D21" s="7">
        <v>250</v>
      </c>
    </row>
    <row r="22" spans="1:10" x14ac:dyDescent="0.25">
      <c r="A22" s="44" t="s">
        <v>3</v>
      </c>
      <c r="B22" s="8" t="s">
        <v>4</v>
      </c>
      <c r="C22" s="8" t="s">
        <v>5</v>
      </c>
      <c r="D22" s="46" t="s">
        <v>95</v>
      </c>
      <c r="E22" s="47"/>
      <c r="F22" s="46" t="s">
        <v>96</v>
      </c>
      <c r="G22" s="47"/>
      <c r="H22" s="48" t="s">
        <v>6</v>
      </c>
      <c r="I22" s="50" t="s">
        <v>7</v>
      </c>
      <c r="J22" s="42" t="s">
        <v>0</v>
      </c>
    </row>
    <row r="23" spans="1:10" x14ac:dyDescent="0.25">
      <c r="A23" s="45"/>
      <c r="B23" s="9" t="s">
        <v>8</v>
      </c>
      <c r="C23" s="9" t="s">
        <v>9</v>
      </c>
      <c r="D23" s="10" t="s">
        <v>10</v>
      </c>
      <c r="E23" s="11" t="s">
        <v>0</v>
      </c>
      <c r="F23" s="10" t="s">
        <v>10</v>
      </c>
      <c r="G23" s="11" t="s">
        <v>0</v>
      </c>
      <c r="H23" s="49"/>
      <c r="I23" s="51"/>
      <c r="J23" s="43"/>
    </row>
    <row r="24" spans="1:10" ht="27.95" customHeight="1" x14ac:dyDescent="0.25">
      <c r="A24" s="12" t="s">
        <v>83</v>
      </c>
      <c r="B24" s="18" t="s">
        <v>56</v>
      </c>
      <c r="C24" s="18" t="s">
        <v>57</v>
      </c>
      <c r="D24" s="17">
        <v>163</v>
      </c>
      <c r="E24" s="15">
        <f>D24/$D$21*100</f>
        <v>65.2</v>
      </c>
      <c r="F24" s="17">
        <v>169</v>
      </c>
      <c r="G24" s="15">
        <f>F24/$D$21*100</f>
        <v>67.600000000000009</v>
      </c>
      <c r="H24" s="17"/>
      <c r="I24" s="14">
        <f t="shared" ref="I24:I39" si="4">D24+F24</f>
        <v>332</v>
      </c>
      <c r="J24" s="16">
        <f t="shared" ref="J24:J39" si="5">(E24+G24)/2</f>
        <v>66.400000000000006</v>
      </c>
    </row>
    <row r="25" spans="1:10" ht="27.95" customHeight="1" x14ac:dyDescent="0.25">
      <c r="A25" s="12" t="s">
        <v>84</v>
      </c>
      <c r="B25" s="19" t="s">
        <v>54</v>
      </c>
      <c r="C25" s="19" t="s">
        <v>55</v>
      </c>
      <c r="D25" s="17">
        <v>165.5</v>
      </c>
      <c r="E25" s="15">
        <f t="shared" ref="E25:E39" si="6">D25/$D$21*100</f>
        <v>66.2</v>
      </c>
      <c r="F25" s="17">
        <v>166</v>
      </c>
      <c r="G25" s="15">
        <f t="shared" ref="G25:G39" si="7">F25/$D$21*100</f>
        <v>66.400000000000006</v>
      </c>
      <c r="H25" s="17"/>
      <c r="I25" s="14">
        <f t="shared" si="4"/>
        <v>331.5</v>
      </c>
      <c r="J25" s="16">
        <f t="shared" si="5"/>
        <v>66.300000000000011</v>
      </c>
    </row>
    <row r="26" spans="1:10" ht="27.95" customHeight="1" x14ac:dyDescent="0.25">
      <c r="A26" s="12" t="s">
        <v>85</v>
      </c>
      <c r="B26" s="19" t="s">
        <v>47</v>
      </c>
      <c r="C26" s="19" t="s">
        <v>48</v>
      </c>
      <c r="D26" s="17">
        <v>164.5</v>
      </c>
      <c r="E26" s="15">
        <f t="shared" si="6"/>
        <v>65.8</v>
      </c>
      <c r="F26" s="17">
        <v>164</v>
      </c>
      <c r="G26" s="15">
        <f t="shared" si="7"/>
        <v>65.600000000000009</v>
      </c>
      <c r="H26" s="17"/>
      <c r="I26" s="14">
        <f t="shared" si="4"/>
        <v>328.5</v>
      </c>
      <c r="J26" s="16">
        <f t="shared" si="5"/>
        <v>65.7</v>
      </c>
    </row>
    <row r="27" spans="1:10" ht="27.95" customHeight="1" x14ac:dyDescent="0.25">
      <c r="A27" s="12" t="s">
        <v>86</v>
      </c>
      <c r="B27" s="19" t="s">
        <v>47</v>
      </c>
      <c r="C27" s="19" t="s">
        <v>49</v>
      </c>
      <c r="D27" s="17">
        <v>157.5</v>
      </c>
      <c r="E27" s="15">
        <f t="shared" si="6"/>
        <v>63</v>
      </c>
      <c r="F27" s="17">
        <v>166</v>
      </c>
      <c r="G27" s="15">
        <f t="shared" si="7"/>
        <v>66.400000000000006</v>
      </c>
      <c r="H27" s="17"/>
      <c r="I27" s="14">
        <f t="shared" si="4"/>
        <v>323.5</v>
      </c>
      <c r="J27" s="16">
        <f t="shared" si="5"/>
        <v>64.7</v>
      </c>
    </row>
    <row r="28" spans="1:10" ht="27.95" customHeight="1" x14ac:dyDescent="0.25">
      <c r="A28" s="12">
        <v>5</v>
      </c>
      <c r="B28" s="13" t="s">
        <v>60</v>
      </c>
      <c r="C28" s="19" t="s">
        <v>61</v>
      </c>
      <c r="D28" s="17">
        <v>165</v>
      </c>
      <c r="E28" s="15">
        <f t="shared" si="6"/>
        <v>66</v>
      </c>
      <c r="F28" s="17">
        <v>157.5</v>
      </c>
      <c r="G28" s="15">
        <f t="shared" si="7"/>
        <v>63</v>
      </c>
      <c r="H28" s="17"/>
      <c r="I28" s="14">
        <f t="shared" si="4"/>
        <v>322.5</v>
      </c>
      <c r="J28" s="16">
        <f t="shared" si="5"/>
        <v>64.5</v>
      </c>
    </row>
    <row r="29" spans="1:10" ht="27.95" customHeight="1" x14ac:dyDescent="0.25">
      <c r="A29" s="12">
        <v>6</v>
      </c>
      <c r="B29" s="13" t="s">
        <v>42</v>
      </c>
      <c r="C29" s="13" t="s">
        <v>43</v>
      </c>
      <c r="D29" s="17">
        <v>161</v>
      </c>
      <c r="E29" s="15">
        <f t="shared" si="6"/>
        <v>64.400000000000006</v>
      </c>
      <c r="F29" s="17">
        <v>160.5</v>
      </c>
      <c r="G29" s="15">
        <f t="shared" si="7"/>
        <v>64.2</v>
      </c>
      <c r="H29" s="17"/>
      <c r="I29" s="14">
        <f t="shared" si="4"/>
        <v>321.5</v>
      </c>
      <c r="J29" s="16">
        <f t="shared" si="5"/>
        <v>64.300000000000011</v>
      </c>
    </row>
    <row r="30" spans="1:10" ht="27.95" customHeight="1" x14ac:dyDescent="0.25">
      <c r="A30" s="12">
        <v>7</v>
      </c>
      <c r="B30" s="13" t="s">
        <v>44</v>
      </c>
      <c r="C30" s="13" t="s">
        <v>45</v>
      </c>
      <c r="D30" s="17">
        <v>151</v>
      </c>
      <c r="E30" s="15">
        <f t="shared" si="6"/>
        <v>60.4</v>
      </c>
      <c r="F30" s="17">
        <v>162</v>
      </c>
      <c r="G30" s="15">
        <f t="shared" si="7"/>
        <v>64.8</v>
      </c>
      <c r="H30" s="17"/>
      <c r="I30" s="14">
        <f t="shared" si="4"/>
        <v>313</v>
      </c>
      <c r="J30" s="16">
        <f t="shared" si="5"/>
        <v>62.599999999999994</v>
      </c>
    </row>
    <row r="31" spans="1:10" ht="27.95" customHeight="1" x14ac:dyDescent="0.25">
      <c r="A31" s="12">
        <v>8</v>
      </c>
      <c r="B31" s="19" t="s">
        <v>33</v>
      </c>
      <c r="C31" s="19" t="s">
        <v>46</v>
      </c>
      <c r="D31" s="17">
        <v>152.5</v>
      </c>
      <c r="E31" s="15">
        <f t="shared" si="6"/>
        <v>61</v>
      </c>
      <c r="F31" s="17">
        <v>154.5</v>
      </c>
      <c r="G31" s="15">
        <f t="shared" si="7"/>
        <v>61.8</v>
      </c>
      <c r="H31" s="17"/>
      <c r="I31" s="14">
        <f t="shared" si="4"/>
        <v>307</v>
      </c>
      <c r="J31" s="16">
        <f t="shared" si="5"/>
        <v>61.4</v>
      </c>
    </row>
    <row r="32" spans="1:10" ht="27.95" customHeight="1" x14ac:dyDescent="0.25">
      <c r="A32" s="12">
        <v>9</v>
      </c>
      <c r="B32" s="19" t="s">
        <v>20</v>
      </c>
      <c r="C32" s="19" t="s">
        <v>21</v>
      </c>
      <c r="D32" s="14">
        <v>149.5</v>
      </c>
      <c r="E32" s="15">
        <f t="shared" si="6"/>
        <v>59.8</v>
      </c>
      <c r="F32" s="14">
        <v>153</v>
      </c>
      <c r="G32" s="15">
        <f t="shared" si="7"/>
        <v>61.199999999999996</v>
      </c>
      <c r="H32" s="14"/>
      <c r="I32" s="14">
        <f t="shared" si="4"/>
        <v>302.5</v>
      </c>
      <c r="J32" s="16">
        <f t="shared" si="5"/>
        <v>60.5</v>
      </c>
    </row>
    <row r="33" spans="1:11" ht="27.95" customHeight="1" x14ac:dyDescent="0.25">
      <c r="A33" s="34" t="s">
        <v>92</v>
      </c>
      <c r="B33" s="13" t="s">
        <v>52</v>
      </c>
      <c r="C33" s="13" t="s">
        <v>53</v>
      </c>
      <c r="D33" s="17">
        <v>137.5</v>
      </c>
      <c r="E33" s="15">
        <f t="shared" si="6"/>
        <v>55.000000000000007</v>
      </c>
      <c r="F33" s="17">
        <v>159.5</v>
      </c>
      <c r="G33" s="15">
        <f t="shared" si="7"/>
        <v>63.800000000000004</v>
      </c>
      <c r="H33" s="17"/>
      <c r="I33" s="14">
        <f t="shared" si="4"/>
        <v>297</v>
      </c>
      <c r="J33" s="16">
        <f t="shared" si="5"/>
        <v>59.400000000000006</v>
      </c>
    </row>
    <row r="34" spans="1:11" ht="27.95" customHeight="1" x14ac:dyDescent="0.25">
      <c r="A34" s="34" t="s">
        <v>92</v>
      </c>
      <c r="B34" s="19" t="s">
        <v>39</v>
      </c>
      <c r="C34" s="19" t="s">
        <v>34</v>
      </c>
      <c r="D34" s="14">
        <v>147.5</v>
      </c>
      <c r="E34" s="15">
        <f t="shared" si="6"/>
        <v>59</v>
      </c>
      <c r="F34" s="14">
        <v>149.5</v>
      </c>
      <c r="G34" s="15">
        <f t="shared" si="7"/>
        <v>59.8</v>
      </c>
      <c r="H34" s="14"/>
      <c r="I34" s="14">
        <f t="shared" si="4"/>
        <v>297</v>
      </c>
      <c r="J34" s="16">
        <f t="shared" si="5"/>
        <v>59.4</v>
      </c>
    </row>
    <row r="35" spans="1:11" ht="27.95" customHeight="1" x14ac:dyDescent="0.25">
      <c r="A35" s="12">
        <v>12</v>
      </c>
      <c r="B35" s="19" t="s">
        <v>35</v>
      </c>
      <c r="C35" s="13" t="s">
        <v>36</v>
      </c>
      <c r="D35" s="14">
        <v>141</v>
      </c>
      <c r="E35" s="15">
        <f t="shared" si="6"/>
        <v>56.399999999999991</v>
      </c>
      <c r="F35" s="14">
        <v>155.5</v>
      </c>
      <c r="G35" s="15">
        <f t="shared" si="7"/>
        <v>62.2</v>
      </c>
      <c r="H35" s="14"/>
      <c r="I35" s="14">
        <f t="shared" si="4"/>
        <v>296.5</v>
      </c>
      <c r="J35" s="16">
        <f t="shared" si="5"/>
        <v>59.3</v>
      </c>
    </row>
    <row r="36" spans="1:11" ht="27.95" customHeight="1" x14ac:dyDescent="0.25">
      <c r="A36" s="12">
        <v>13</v>
      </c>
      <c r="B36" s="19" t="s">
        <v>50</v>
      </c>
      <c r="C36" s="19" t="s">
        <v>51</v>
      </c>
      <c r="D36" s="17">
        <v>136.5</v>
      </c>
      <c r="E36" s="15">
        <f t="shared" si="6"/>
        <v>54.6</v>
      </c>
      <c r="F36" s="17">
        <v>144</v>
      </c>
      <c r="G36" s="15">
        <f t="shared" si="7"/>
        <v>57.599999999999994</v>
      </c>
      <c r="H36" s="17"/>
      <c r="I36" s="14">
        <f t="shared" si="4"/>
        <v>280.5</v>
      </c>
      <c r="J36" s="16">
        <f t="shared" si="5"/>
        <v>56.099999999999994</v>
      </c>
    </row>
    <row r="37" spans="1:11" ht="27.95" customHeight="1" x14ac:dyDescent="0.25">
      <c r="A37" s="12">
        <v>14</v>
      </c>
      <c r="B37" s="13" t="s">
        <v>15</v>
      </c>
      <c r="C37" s="13" t="s">
        <v>82</v>
      </c>
      <c r="D37" s="14">
        <v>133</v>
      </c>
      <c r="E37" s="15">
        <f t="shared" si="6"/>
        <v>53.2</v>
      </c>
      <c r="F37" s="14">
        <v>139</v>
      </c>
      <c r="G37" s="15">
        <f t="shared" si="7"/>
        <v>55.600000000000009</v>
      </c>
      <c r="H37" s="14"/>
      <c r="I37" s="14">
        <f t="shared" si="4"/>
        <v>272</v>
      </c>
      <c r="J37" s="16">
        <f t="shared" si="5"/>
        <v>54.400000000000006</v>
      </c>
    </row>
    <row r="38" spans="1:11" ht="27.95" customHeight="1" x14ac:dyDescent="0.25">
      <c r="A38" s="12">
        <v>15</v>
      </c>
      <c r="B38" s="13" t="s">
        <v>22</v>
      </c>
      <c r="C38" s="13" t="s">
        <v>23</v>
      </c>
      <c r="D38" s="17">
        <v>130</v>
      </c>
      <c r="E38" s="15">
        <f t="shared" si="6"/>
        <v>52</v>
      </c>
      <c r="F38" s="17">
        <v>139.5</v>
      </c>
      <c r="G38" s="15">
        <f t="shared" si="7"/>
        <v>55.800000000000004</v>
      </c>
      <c r="H38" s="17">
        <v>1</v>
      </c>
      <c r="I38" s="14">
        <f t="shared" si="4"/>
        <v>269.5</v>
      </c>
      <c r="J38" s="16">
        <f t="shared" si="5"/>
        <v>53.900000000000006</v>
      </c>
    </row>
    <row r="39" spans="1:11" ht="26.25" x14ac:dyDescent="0.25">
      <c r="A39" s="12">
        <v>16</v>
      </c>
      <c r="B39" s="19" t="s">
        <v>58</v>
      </c>
      <c r="C39" s="13" t="s">
        <v>59</v>
      </c>
      <c r="D39" s="17">
        <v>126.5</v>
      </c>
      <c r="E39" s="15">
        <f t="shared" si="6"/>
        <v>50.6</v>
      </c>
      <c r="F39" s="17">
        <v>133</v>
      </c>
      <c r="G39" s="15">
        <f t="shared" si="7"/>
        <v>53.2</v>
      </c>
      <c r="H39" s="17"/>
      <c r="I39" s="14">
        <f t="shared" si="4"/>
        <v>259.5</v>
      </c>
      <c r="J39" s="16">
        <f t="shared" si="5"/>
        <v>51.900000000000006</v>
      </c>
    </row>
    <row r="40" spans="1:11" x14ac:dyDescent="0.25">
      <c r="A40" s="35"/>
      <c r="B40" s="36"/>
      <c r="C40" s="37"/>
      <c r="D40" s="38"/>
      <c r="E40" s="39"/>
      <c r="F40" s="38"/>
      <c r="G40" s="39"/>
      <c r="H40" s="38"/>
      <c r="I40" s="40"/>
      <c r="J40" s="41"/>
    </row>
    <row r="41" spans="1:11" x14ac:dyDescent="0.25">
      <c r="A41" s="3" t="s">
        <v>41</v>
      </c>
    </row>
    <row r="42" spans="1:11" x14ac:dyDescent="0.25">
      <c r="A42" s="5" t="s">
        <v>12</v>
      </c>
    </row>
    <row r="44" spans="1:11" x14ac:dyDescent="0.25">
      <c r="A44" s="6" t="s">
        <v>2</v>
      </c>
      <c r="I44" s="6"/>
    </row>
    <row r="45" spans="1:11" x14ac:dyDescent="0.25">
      <c r="D45" s="7">
        <v>250</v>
      </c>
    </row>
    <row r="46" spans="1:11" ht="30" customHeight="1" x14ac:dyDescent="0.25">
      <c r="A46" s="44" t="s">
        <v>3</v>
      </c>
      <c r="B46" s="8" t="s">
        <v>4</v>
      </c>
      <c r="C46" s="8" t="s">
        <v>5</v>
      </c>
      <c r="D46" s="46" t="s">
        <v>95</v>
      </c>
      <c r="E46" s="47"/>
      <c r="F46" s="46" t="s">
        <v>96</v>
      </c>
      <c r="G46" s="47"/>
      <c r="H46" s="48" t="s">
        <v>6</v>
      </c>
      <c r="I46" s="50" t="s">
        <v>7</v>
      </c>
      <c r="J46" s="42" t="s">
        <v>0</v>
      </c>
      <c r="K46" s="52" t="s">
        <v>91</v>
      </c>
    </row>
    <row r="47" spans="1:11" x14ac:dyDescent="0.25">
      <c r="A47" s="45"/>
      <c r="B47" s="9" t="s">
        <v>8</v>
      </c>
      <c r="C47" s="9" t="s">
        <v>9</v>
      </c>
      <c r="D47" s="10" t="s">
        <v>10</v>
      </c>
      <c r="E47" s="11" t="s">
        <v>0</v>
      </c>
      <c r="F47" s="10" t="s">
        <v>10</v>
      </c>
      <c r="G47" s="11" t="s">
        <v>0</v>
      </c>
      <c r="H47" s="49"/>
      <c r="I47" s="51"/>
      <c r="J47" s="43"/>
      <c r="K47" s="52"/>
    </row>
    <row r="48" spans="1:11" ht="27.95" customHeight="1" x14ac:dyDescent="0.25">
      <c r="A48" s="28" t="s">
        <v>83</v>
      </c>
      <c r="B48" s="13" t="s">
        <v>62</v>
      </c>
      <c r="C48" s="13" t="s">
        <v>63</v>
      </c>
      <c r="D48" s="17">
        <v>169</v>
      </c>
      <c r="E48" s="15">
        <f>D48/$D$45*100</f>
        <v>67.600000000000009</v>
      </c>
      <c r="F48" s="17">
        <v>165.5</v>
      </c>
      <c r="G48" s="15">
        <f>F48/$D$45*100</f>
        <v>66.2</v>
      </c>
      <c r="H48" s="17"/>
      <c r="I48" s="14">
        <f t="shared" ref="I48:I58" si="8">D48+F48</f>
        <v>334.5</v>
      </c>
      <c r="J48" s="16">
        <f t="shared" ref="J48:J58" si="9">(E48+G48)/2</f>
        <v>66.900000000000006</v>
      </c>
      <c r="K48" s="17"/>
    </row>
    <row r="49" spans="1:11" ht="27.95" customHeight="1" x14ac:dyDescent="0.25">
      <c r="A49" s="12" t="s">
        <v>84</v>
      </c>
      <c r="B49" s="13" t="s">
        <v>56</v>
      </c>
      <c r="C49" s="13" t="s">
        <v>57</v>
      </c>
      <c r="D49" s="17">
        <v>163</v>
      </c>
      <c r="E49" s="15">
        <f>D49/$D$21*100</f>
        <v>65.2</v>
      </c>
      <c r="F49" s="17">
        <v>169</v>
      </c>
      <c r="G49" s="15">
        <f>F49/$D$21*100</f>
        <v>67.600000000000009</v>
      </c>
      <c r="H49" s="17"/>
      <c r="I49" s="14">
        <f t="shared" si="8"/>
        <v>332</v>
      </c>
      <c r="J49" s="16">
        <f t="shared" si="9"/>
        <v>66.400000000000006</v>
      </c>
      <c r="K49" s="17"/>
    </row>
    <row r="50" spans="1:11" ht="27.95" customHeight="1" x14ac:dyDescent="0.25">
      <c r="A50" s="12" t="s">
        <v>85</v>
      </c>
      <c r="B50" s="19" t="s">
        <v>54</v>
      </c>
      <c r="C50" s="19" t="s">
        <v>55</v>
      </c>
      <c r="D50" s="17">
        <v>165.5</v>
      </c>
      <c r="E50" s="15">
        <f>D50/$D$21*100</f>
        <v>66.2</v>
      </c>
      <c r="F50" s="17">
        <v>166</v>
      </c>
      <c r="G50" s="15">
        <f>F50/$D$21*100</f>
        <v>66.400000000000006</v>
      </c>
      <c r="H50" s="17"/>
      <c r="I50" s="14">
        <f t="shared" si="8"/>
        <v>331.5</v>
      </c>
      <c r="J50" s="16">
        <f t="shared" si="9"/>
        <v>66.300000000000011</v>
      </c>
      <c r="K50" s="17"/>
    </row>
    <row r="51" spans="1:11" ht="27.95" customHeight="1" x14ac:dyDescent="0.25">
      <c r="A51" s="12" t="s">
        <v>86</v>
      </c>
      <c r="B51" s="13" t="s">
        <v>60</v>
      </c>
      <c r="C51" s="19" t="s">
        <v>61</v>
      </c>
      <c r="D51" s="17">
        <v>165</v>
      </c>
      <c r="E51" s="15">
        <f t="shared" ref="E51:E58" si="10">D51/$D$45*100</f>
        <v>66</v>
      </c>
      <c r="F51" s="17">
        <v>157.5</v>
      </c>
      <c r="G51" s="15">
        <f t="shared" ref="G51:G58" si="11">F51/$D$45*100</f>
        <v>63</v>
      </c>
      <c r="H51" s="17"/>
      <c r="I51" s="14">
        <f t="shared" si="8"/>
        <v>322.5</v>
      </c>
      <c r="J51" s="16">
        <f t="shared" si="9"/>
        <v>64.5</v>
      </c>
      <c r="K51" s="17">
        <v>52.5</v>
      </c>
    </row>
    <row r="52" spans="1:11" ht="27.95" customHeight="1" x14ac:dyDescent="0.25">
      <c r="A52" s="28" t="s">
        <v>87</v>
      </c>
      <c r="B52" s="19" t="s">
        <v>39</v>
      </c>
      <c r="C52" s="19" t="s">
        <v>46</v>
      </c>
      <c r="D52" s="17">
        <v>161</v>
      </c>
      <c r="E52" s="15">
        <f t="shared" si="10"/>
        <v>64.400000000000006</v>
      </c>
      <c r="F52" s="17">
        <v>161.5</v>
      </c>
      <c r="G52" s="15">
        <f t="shared" si="11"/>
        <v>64.600000000000009</v>
      </c>
      <c r="H52" s="17"/>
      <c r="I52" s="14">
        <f t="shared" si="8"/>
        <v>322.5</v>
      </c>
      <c r="J52" s="16">
        <f t="shared" si="9"/>
        <v>64.5</v>
      </c>
      <c r="K52" s="17">
        <v>52</v>
      </c>
    </row>
    <row r="53" spans="1:11" ht="27.95" customHeight="1" x14ac:dyDescent="0.25">
      <c r="A53" s="12">
        <v>6</v>
      </c>
      <c r="B53" s="13" t="s">
        <v>16</v>
      </c>
      <c r="C53" s="13" t="s">
        <v>17</v>
      </c>
      <c r="D53" s="14">
        <v>155</v>
      </c>
      <c r="E53" s="15">
        <f t="shared" si="10"/>
        <v>62</v>
      </c>
      <c r="F53" s="14">
        <v>156.5</v>
      </c>
      <c r="G53" s="15">
        <f t="shared" si="11"/>
        <v>62.6</v>
      </c>
      <c r="H53" s="14"/>
      <c r="I53" s="14">
        <f t="shared" si="8"/>
        <v>311.5</v>
      </c>
      <c r="J53" s="16">
        <f t="shared" si="9"/>
        <v>62.3</v>
      </c>
      <c r="K53" s="17"/>
    </row>
    <row r="54" spans="1:11" ht="27.95" customHeight="1" x14ac:dyDescent="0.25">
      <c r="A54" s="12">
        <v>7</v>
      </c>
      <c r="B54" s="19" t="s">
        <v>33</v>
      </c>
      <c r="C54" s="19" t="s">
        <v>46</v>
      </c>
      <c r="D54" s="17">
        <v>152.5</v>
      </c>
      <c r="E54" s="15">
        <f t="shared" si="10"/>
        <v>61</v>
      </c>
      <c r="F54" s="17">
        <v>154.5</v>
      </c>
      <c r="G54" s="15">
        <f t="shared" si="11"/>
        <v>61.8</v>
      </c>
      <c r="H54" s="17"/>
      <c r="I54" s="14">
        <f t="shared" si="8"/>
        <v>307</v>
      </c>
      <c r="J54" s="16">
        <f t="shared" si="9"/>
        <v>61.4</v>
      </c>
      <c r="K54" s="17"/>
    </row>
    <row r="55" spans="1:11" ht="27.95" customHeight="1" x14ac:dyDescent="0.25">
      <c r="A55" s="12">
        <v>8</v>
      </c>
      <c r="B55" s="13" t="s">
        <v>18</v>
      </c>
      <c r="C55" s="13" t="s">
        <v>19</v>
      </c>
      <c r="D55" s="17">
        <v>143</v>
      </c>
      <c r="E55" s="15">
        <f t="shared" si="10"/>
        <v>57.199999999999996</v>
      </c>
      <c r="F55" s="17">
        <v>155.5</v>
      </c>
      <c r="G55" s="15">
        <f t="shared" si="11"/>
        <v>62.2</v>
      </c>
      <c r="H55" s="17"/>
      <c r="I55" s="14">
        <f t="shared" si="8"/>
        <v>298.5</v>
      </c>
      <c r="J55" s="16">
        <f t="shared" si="9"/>
        <v>59.7</v>
      </c>
      <c r="K55" s="17"/>
    </row>
    <row r="56" spans="1:11" ht="27.95" customHeight="1" x14ac:dyDescent="0.25">
      <c r="A56" s="12">
        <v>9</v>
      </c>
      <c r="B56" s="19" t="s">
        <v>94</v>
      </c>
      <c r="C56" s="13" t="s">
        <v>93</v>
      </c>
      <c r="D56" s="17">
        <v>141.5</v>
      </c>
      <c r="E56" s="15">
        <f t="shared" si="10"/>
        <v>56.599999999999994</v>
      </c>
      <c r="F56" s="17">
        <v>151.5</v>
      </c>
      <c r="G56" s="15">
        <f t="shared" si="11"/>
        <v>60.6</v>
      </c>
      <c r="H56" s="17">
        <v>2</v>
      </c>
      <c r="I56" s="14">
        <f t="shared" si="8"/>
        <v>293</v>
      </c>
      <c r="J56" s="16">
        <f t="shared" si="9"/>
        <v>58.599999999999994</v>
      </c>
      <c r="K56" s="17"/>
    </row>
    <row r="57" spans="1:11" ht="27.95" customHeight="1" x14ac:dyDescent="0.25">
      <c r="A57" s="12">
        <v>10</v>
      </c>
      <c r="B57" s="13" t="s">
        <v>64</v>
      </c>
      <c r="C57" s="13" t="s">
        <v>65</v>
      </c>
      <c r="D57" s="17">
        <v>136</v>
      </c>
      <c r="E57" s="15">
        <f t="shared" si="10"/>
        <v>54.400000000000006</v>
      </c>
      <c r="F57" s="17">
        <v>147</v>
      </c>
      <c r="G57" s="15">
        <f t="shared" si="11"/>
        <v>58.8</v>
      </c>
      <c r="H57" s="17"/>
      <c r="I57" s="14">
        <f t="shared" si="8"/>
        <v>283</v>
      </c>
      <c r="J57" s="16">
        <f t="shared" si="9"/>
        <v>56.6</v>
      </c>
      <c r="K57" s="17"/>
    </row>
    <row r="58" spans="1:11" ht="27.95" customHeight="1" x14ac:dyDescent="0.25">
      <c r="A58" s="12">
        <v>11</v>
      </c>
      <c r="B58" s="13" t="s">
        <v>15</v>
      </c>
      <c r="C58" s="13" t="s">
        <v>82</v>
      </c>
      <c r="D58" s="14">
        <v>133</v>
      </c>
      <c r="E58" s="15">
        <f t="shared" si="10"/>
        <v>53.2</v>
      </c>
      <c r="F58" s="14">
        <v>139</v>
      </c>
      <c r="G58" s="15">
        <f t="shared" si="11"/>
        <v>55.600000000000009</v>
      </c>
      <c r="H58" s="14"/>
      <c r="I58" s="14">
        <f t="shared" si="8"/>
        <v>272</v>
      </c>
      <c r="J58" s="16">
        <f t="shared" si="9"/>
        <v>54.400000000000006</v>
      </c>
      <c r="K58" s="17"/>
    </row>
  </sheetData>
  <mergeCells count="20">
    <mergeCell ref="D46:E46"/>
    <mergeCell ref="F46:G46"/>
    <mergeCell ref="H46:H47"/>
    <mergeCell ref="I46:I47"/>
    <mergeCell ref="J8:J9"/>
    <mergeCell ref="A8:A9"/>
    <mergeCell ref="D8:E8"/>
    <mergeCell ref="F8:G8"/>
    <mergeCell ref="H8:H9"/>
    <mergeCell ref="I8:I9"/>
    <mergeCell ref="K8:K9"/>
    <mergeCell ref="K46:K47"/>
    <mergeCell ref="J46:J47"/>
    <mergeCell ref="A22:A23"/>
    <mergeCell ref="D22:E22"/>
    <mergeCell ref="F22:G22"/>
    <mergeCell ref="H22:H23"/>
    <mergeCell ref="I22:I23"/>
    <mergeCell ref="J22:J23"/>
    <mergeCell ref="A46:A4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L11" sqref="L11"/>
    </sheetView>
  </sheetViews>
  <sheetFormatPr defaultRowHeight="15" x14ac:dyDescent="0.25"/>
  <cols>
    <col min="1" max="1" width="5.140625" customWidth="1"/>
    <col min="2" max="2" width="16.7109375" customWidth="1"/>
    <col min="3" max="3" width="43" customWidth="1"/>
    <col min="8" max="8" width="6.5703125" customWidth="1"/>
  </cols>
  <sheetData>
    <row r="1" spans="1:10" s="2" customFormat="1" ht="26.25" x14ac:dyDescent="0.4">
      <c r="A1" s="1" t="s">
        <v>1</v>
      </c>
    </row>
    <row r="3" spans="1:10" x14ac:dyDescent="0.25">
      <c r="A3" s="3" t="s">
        <v>66</v>
      </c>
      <c r="C3" s="3"/>
      <c r="D3" s="4"/>
    </row>
    <row r="4" spans="1:10" x14ac:dyDescent="0.25">
      <c r="A4" s="5" t="s">
        <v>12</v>
      </c>
      <c r="C4" s="3"/>
      <c r="D4" s="4"/>
    </row>
    <row r="6" spans="1:10" x14ac:dyDescent="0.25">
      <c r="A6" s="6" t="s">
        <v>2</v>
      </c>
      <c r="I6" s="6"/>
    </row>
    <row r="7" spans="1:10" x14ac:dyDescent="0.25">
      <c r="D7" s="7">
        <v>230</v>
      </c>
    </row>
    <row r="8" spans="1:10" x14ac:dyDescent="0.25">
      <c r="A8" s="44" t="s">
        <v>3</v>
      </c>
      <c r="B8" s="8" t="s">
        <v>4</v>
      </c>
      <c r="C8" s="8" t="s">
        <v>5</v>
      </c>
      <c r="D8" s="46" t="s">
        <v>89</v>
      </c>
      <c r="E8" s="47"/>
      <c r="F8" s="46" t="s">
        <v>90</v>
      </c>
      <c r="G8" s="47"/>
      <c r="H8" s="48" t="s">
        <v>6</v>
      </c>
      <c r="I8" s="50" t="s">
        <v>7</v>
      </c>
      <c r="J8" s="42" t="s">
        <v>0</v>
      </c>
    </row>
    <row r="9" spans="1:10" x14ac:dyDescent="0.25">
      <c r="A9" s="45"/>
      <c r="B9" s="9" t="s">
        <v>8</v>
      </c>
      <c r="C9" s="9" t="s">
        <v>9</v>
      </c>
      <c r="D9" s="10" t="s">
        <v>10</v>
      </c>
      <c r="E9" s="11" t="s">
        <v>0</v>
      </c>
      <c r="F9" s="10" t="s">
        <v>10</v>
      </c>
      <c r="G9" s="11" t="s">
        <v>0</v>
      </c>
      <c r="H9" s="49"/>
      <c r="I9" s="51"/>
      <c r="J9" s="43"/>
    </row>
    <row r="10" spans="1:10" ht="26.25" x14ac:dyDescent="0.25">
      <c r="A10" s="12" t="s">
        <v>83</v>
      </c>
      <c r="B10" s="20" t="s">
        <v>71</v>
      </c>
      <c r="C10" s="20" t="s">
        <v>72</v>
      </c>
      <c r="D10" s="14">
        <v>153.5</v>
      </c>
      <c r="E10" s="15">
        <f t="shared" ref="E10:E15" si="0">D10/$D$7*100</f>
        <v>66.739130434782609</v>
      </c>
      <c r="F10" s="14">
        <v>155.5</v>
      </c>
      <c r="G10" s="15">
        <f t="shared" ref="G10:G15" si="1">F10/$D$7*100</f>
        <v>67.608695652173907</v>
      </c>
      <c r="H10" s="14"/>
      <c r="I10" s="14">
        <f t="shared" ref="I10:I15" si="2">D10+F10</f>
        <v>309</v>
      </c>
      <c r="J10" s="16">
        <f t="shared" ref="J10:J15" si="3">(E10+G10)/2</f>
        <v>67.173913043478251</v>
      </c>
    </row>
    <row r="11" spans="1:10" ht="26.25" x14ac:dyDescent="0.25">
      <c r="A11" s="12" t="s">
        <v>84</v>
      </c>
      <c r="B11" s="19" t="s">
        <v>69</v>
      </c>
      <c r="C11" s="19" t="s">
        <v>70</v>
      </c>
      <c r="D11" s="17">
        <v>151.5</v>
      </c>
      <c r="E11" s="15">
        <f t="shared" si="0"/>
        <v>65.869565217391298</v>
      </c>
      <c r="F11" s="17">
        <v>152</v>
      </c>
      <c r="G11" s="15">
        <f t="shared" si="1"/>
        <v>66.086956521739125</v>
      </c>
      <c r="H11" s="17"/>
      <c r="I11" s="14">
        <f t="shared" si="2"/>
        <v>303.5</v>
      </c>
      <c r="J11" s="16">
        <f t="shared" si="3"/>
        <v>65.978260869565219</v>
      </c>
    </row>
    <row r="12" spans="1:10" ht="26.25" x14ac:dyDescent="0.25">
      <c r="A12" s="12" t="s">
        <v>85</v>
      </c>
      <c r="B12" s="19" t="s">
        <v>31</v>
      </c>
      <c r="C12" s="13" t="s">
        <v>32</v>
      </c>
      <c r="D12" s="17">
        <v>131</v>
      </c>
      <c r="E12" s="15">
        <f t="shared" si="0"/>
        <v>56.956521739130437</v>
      </c>
      <c r="F12" s="17">
        <v>145</v>
      </c>
      <c r="G12" s="15">
        <f t="shared" si="1"/>
        <v>63.04347826086957</v>
      </c>
      <c r="H12" s="17">
        <v>1</v>
      </c>
      <c r="I12" s="14">
        <f t="shared" si="2"/>
        <v>276</v>
      </c>
      <c r="J12" s="16">
        <f t="shared" si="3"/>
        <v>60</v>
      </c>
    </row>
    <row r="13" spans="1:10" ht="26.25" x14ac:dyDescent="0.25">
      <c r="A13" s="12" t="s">
        <v>86</v>
      </c>
      <c r="B13" s="13" t="s">
        <v>67</v>
      </c>
      <c r="C13" s="13" t="s">
        <v>68</v>
      </c>
      <c r="D13" s="14">
        <v>136</v>
      </c>
      <c r="E13" s="15">
        <f t="shared" si="0"/>
        <v>59.130434782608695</v>
      </c>
      <c r="F13" s="14">
        <v>139.5</v>
      </c>
      <c r="G13" s="15">
        <f t="shared" si="1"/>
        <v>60.652173913043484</v>
      </c>
      <c r="H13" s="14"/>
      <c r="I13" s="14">
        <f t="shared" si="2"/>
        <v>275.5</v>
      </c>
      <c r="J13" s="16">
        <f t="shared" si="3"/>
        <v>59.891304347826093</v>
      </c>
    </row>
    <row r="14" spans="1:10" ht="26.25" x14ac:dyDescent="0.25">
      <c r="A14" s="12" t="s">
        <v>87</v>
      </c>
      <c r="B14" s="13" t="s">
        <v>52</v>
      </c>
      <c r="C14" s="13" t="s">
        <v>53</v>
      </c>
      <c r="D14" s="17">
        <v>125.5</v>
      </c>
      <c r="E14" s="15">
        <f t="shared" si="0"/>
        <v>54.565217391304344</v>
      </c>
      <c r="F14" s="17">
        <v>141</v>
      </c>
      <c r="G14" s="15">
        <f t="shared" si="1"/>
        <v>61.304347826086961</v>
      </c>
      <c r="H14" s="17"/>
      <c r="I14" s="14">
        <f t="shared" si="2"/>
        <v>266.5</v>
      </c>
      <c r="J14" s="16">
        <f t="shared" si="3"/>
        <v>57.934782608695656</v>
      </c>
    </row>
    <row r="15" spans="1:10" ht="26.25" x14ac:dyDescent="0.25">
      <c r="A15" s="29">
        <v>6</v>
      </c>
      <c r="B15" s="19" t="s">
        <v>50</v>
      </c>
      <c r="C15" s="19" t="s">
        <v>51</v>
      </c>
      <c r="D15" s="14">
        <v>123.5</v>
      </c>
      <c r="E15" s="15">
        <f t="shared" si="0"/>
        <v>53.695652173913047</v>
      </c>
      <c r="F15" s="14">
        <v>130</v>
      </c>
      <c r="G15" s="15">
        <f t="shared" si="1"/>
        <v>56.521739130434781</v>
      </c>
      <c r="H15" s="14"/>
      <c r="I15" s="14">
        <f t="shared" si="2"/>
        <v>253.5</v>
      </c>
      <c r="J15" s="16">
        <f t="shared" si="3"/>
        <v>55.108695652173914</v>
      </c>
    </row>
    <row r="17" spans="1:10" x14ac:dyDescent="0.25">
      <c r="A17" s="3" t="s">
        <v>88</v>
      </c>
      <c r="C17" s="3"/>
      <c r="D17" s="4"/>
    </row>
    <row r="18" spans="1:10" x14ac:dyDescent="0.25">
      <c r="A18" s="5" t="s">
        <v>12</v>
      </c>
      <c r="C18" s="3"/>
      <c r="D18" s="4"/>
    </row>
    <row r="20" spans="1:10" x14ac:dyDescent="0.25">
      <c r="A20" s="6" t="s">
        <v>2</v>
      </c>
      <c r="I20" s="6"/>
    </row>
    <row r="21" spans="1:10" x14ac:dyDescent="0.25">
      <c r="D21" s="7">
        <v>230</v>
      </c>
    </row>
    <row r="22" spans="1:10" ht="25.5" x14ac:dyDescent="0.25">
      <c r="A22" s="21" t="s">
        <v>3</v>
      </c>
      <c r="B22" s="8" t="s">
        <v>4</v>
      </c>
      <c r="C22" s="8" t="s">
        <v>5</v>
      </c>
      <c r="D22" s="46" t="s">
        <v>89</v>
      </c>
      <c r="E22" s="47"/>
      <c r="F22" s="46" t="s">
        <v>90</v>
      </c>
      <c r="G22" s="47"/>
      <c r="H22" s="22" t="s">
        <v>6</v>
      </c>
      <c r="I22" s="23" t="s">
        <v>7</v>
      </c>
      <c r="J22" s="24" t="s">
        <v>0</v>
      </c>
    </row>
    <row r="23" spans="1:10" ht="15" customHeight="1" x14ac:dyDescent="0.25">
      <c r="A23" s="25"/>
      <c r="B23" s="9" t="s">
        <v>8</v>
      </c>
      <c r="C23" s="9" t="s">
        <v>9</v>
      </c>
      <c r="D23" s="10" t="s">
        <v>10</v>
      </c>
      <c r="E23" s="11" t="s">
        <v>0</v>
      </c>
      <c r="F23" s="10" t="s">
        <v>10</v>
      </c>
      <c r="G23" s="11" t="s">
        <v>0</v>
      </c>
      <c r="H23" s="11"/>
      <c r="I23" s="26"/>
      <c r="J23" s="27"/>
    </row>
    <row r="24" spans="1:10" ht="26.25" x14ac:dyDescent="0.25">
      <c r="A24" s="12" t="s">
        <v>83</v>
      </c>
      <c r="B24" s="20" t="s">
        <v>71</v>
      </c>
      <c r="C24" s="20" t="s">
        <v>72</v>
      </c>
      <c r="D24" s="14">
        <v>153.5</v>
      </c>
      <c r="E24" s="15">
        <f>D24/$D$7*100</f>
        <v>66.739130434782609</v>
      </c>
      <c r="F24" s="14">
        <v>155.5</v>
      </c>
      <c r="G24" s="15">
        <f>F24/$D$7*100</f>
        <v>67.608695652173907</v>
      </c>
      <c r="H24" s="14"/>
      <c r="I24" s="14">
        <f>D24+F24</f>
        <v>309</v>
      </c>
      <c r="J24" s="16">
        <f>(E24+G24)/2</f>
        <v>67.173913043478251</v>
      </c>
    </row>
    <row r="25" spans="1:10" ht="26.25" x14ac:dyDescent="0.25">
      <c r="A25" s="12" t="s">
        <v>84</v>
      </c>
      <c r="B25" s="13" t="s">
        <v>73</v>
      </c>
      <c r="C25" s="13" t="s">
        <v>74</v>
      </c>
      <c r="D25" s="17">
        <v>153.5</v>
      </c>
      <c r="E25" s="15">
        <f>D25/$D$21*100</f>
        <v>66.739130434782609</v>
      </c>
      <c r="F25" s="17">
        <v>152.5</v>
      </c>
      <c r="G25" s="15">
        <f>F25/$D$21*100</f>
        <v>66.304347826086953</v>
      </c>
      <c r="H25" s="17"/>
      <c r="I25" s="14">
        <f>D25+F25</f>
        <v>306</v>
      </c>
      <c r="J25" s="16">
        <f>(E25+G25)/2</f>
        <v>66.521739130434781</v>
      </c>
    </row>
    <row r="26" spans="1:10" ht="26.25" x14ac:dyDescent="0.25">
      <c r="A26" s="12" t="s">
        <v>85</v>
      </c>
      <c r="B26" s="19" t="s">
        <v>69</v>
      </c>
      <c r="C26" s="19" t="s">
        <v>70</v>
      </c>
      <c r="D26" s="17">
        <v>151.5</v>
      </c>
      <c r="E26" s="15">
        <f>D26/$D$7*100</f>
        <v>65.869565217391298</v>
      </c>
      <c r="F26" s="17">
        <v>152</v>
      </c>
      <c r="G26" s="15">
        <f>F26/$D$7*100</f>
        <v>66.086956521739125</v>
      </c>
      <c r="H26" s="17"/>
      <c r="I26" s="14">
        <f>D26+F26</f>
        <v>303.5</v>
      </c>
      <c r="J26" s="16">
        <f>(E26+G26)/2</f>
        <v>65.978260869565219</v>
      </c>
    </row>
  </sheetData>
  <mergeCells count="8">
    <mergeCell ref="D22:E22"/>
    <mergeCell ref="F22:G22"/>
    <mergeCell ref="A8:A9"/>
    <mergeCell ref="D8:E8"/>
    <mergeCell ref="F8:G8"/>
    <mergeCell ref="H8:H9"/>
    <mergeCell ref="I8:I9"/>
    <mergeCell ref="J8:J9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9" workbookViewId="0">
      <selection activeCell="L10" sqref="L10"/>
    </sheetView>
  </sheetViews>
  <sheetFormatPr defaultRowHeight="15" x14ac:dyDescent="0.25"/>
  <cols>
    <col min="1" max="1" width="5" customWidth="1"/>
    <col min="2" max="2" width="17.5703125" customWidth="1"/>
    <col min="3" max="3" width="45.42578125" customWidth="1"/>
    <col min="8" max="8" width="6.28515625" customWidth="1"/>
  </cols>
  <sheetData>
    <row r="1" spans="1:10" s="2" customFormat="1" ht="26.25" x14ac:dyDescent="0.4">
      <c r="A1" s="1" t="s">
        <v>1</v>
      </c>
    </row>
    <row r="3" spans="1:10" x14ac:dyDescent="0.25">
      <c r="A3" s="3" t="s">
        <v>75</v>
      </c>
      <c r="C3" s="3"/>
      <c r="D3" s="4"/>
    </row>
    <row r="4" spans="1:10" x14ac:dyDescent="0.25">
      <c r="A4" s="5" t="s">
        <v>12</v>
      </c>
      <c r="C4" s="3"/>
      <c r="D4" s="4"/>
    </row>
    <row r="6" spans="1:10" x14ac:dyDescent="0.25">
      <c r="A6" s="6" t="s">
        <v>2</v>
      </c>
      <c r="I6" s="6"/>
    </row>
    <row r="7" spans="1:10" x14ac:dyDescent="0.25">
      <c r="D7" s="7">
        <v>310</v>
      </c>
    </row>
    <row r="8" spans="1:10" ht="25.5" x14ac:dyDescent="0.25">
      <c r="A8" s="21" t="s">
        <v>3</v>
      </c>
      <c r="B8" s="8" t="s">
        <v>4</v>
      </c>
      <c r="C8" s="8" t="s">
        <v>5</v>
      </c>
      <c r="D8" s="46" t="s">
        <v>89</v>
      </c>
      <c r="E8" s="47"/>
      <c r="F8" s="46" t="s">
        <v>90</v>
      </c>
      <c r="G8" s="47"/>
      <c r="H8" s="22" t="s">
        <v>6</v>
      </c>
      <c r="I8" s="23" t="s">
        <v>7</v>
      </c>
      <c r="J8" s="24" t="s">
        <v>0</v>
      </c>
    </row>
    <row r="9" spans="1:10" x14ac:dyDescent="0.25">
      <c r="A9" s="25"/>
      <c r="B9" s="9" t="s">
        <v>8</v>
      </c>
      <c r="C9" s="9" t="s">
        <v>9</v>
      </c>
      <c r="D9" s="10" t="s">
        <v>10</v>
      </c>
      <c r="E9" s="11" t="s">
        <v>0</v>
      </c>
      <c r="F9" s="10" t="s">
        <v>10</v>
      </c>
      <c r="G9" s="11" t="s">
        <v>0</v>
      </c>
      <c r="H9" s="11"/>
      <c r="I9" s="26"/>
      <c r="J9" s="27"/>
    </row>
    <row r="10" spans="1:10" ht="26.25" x14ac:dyDescent="0.25">
      <c r="A10" s="12" t="s">
        <v>83</v>
      </c>
      <c r="B10" s="18" t="s">
        <v>13</v>
      </c>
      <c r="C10" s="18" t="s">
        <v>77</v>
      </c>
      <c r="D10" s="17">
        <v>195</v>
      </c>
      <c r="E10" s="15">
        <f>D10/$D$18*100</f>
        <v>62.903225806451616</v>
      </c>
      <c r="F10" s="17">
        <v>204</v>
      </c>
      <c r="G10" s="15">
        <f>F10/$D$18*100</f>
        <v>65.806451612903231</v>
      </c>
      <c r="H10" s="17"/>
      <c r="I10" s="14">
        <f>D10+F10</f>
        <v>399</v>
      </c>
      <c r="J10" s="16">
        <f>(E10+G10)/2</f>
        <v>64.354838709677423</v>
      </c>
    </row>
    <row r="11" spans="1:10" ht="26.25" x14ac:dyDescent="0.25">
      <c r="A11" s="12" t="s">
        <v>84</v>
      </c>
      <c r="B11" s="19" t="s">
        <v>71</v>
      </c>
      <c r="C11" s="19" t="s">
        <v>72</v>
      </c>
      <c r="D11" s="14">
        <v>194</v>
      </c>
      <c r="E11" s="15">
        <f>D11/$D$7*100</f>
        <v>62.580645161290327</v>
      </c>
      <c r="F11" s="14">
        <v>201.5</v>
      </c>
      <c r="G11" s="15">
        <f>F11/$D$7*100</f>
        <v>65</v>
      </c>
      <c r="H11" s="14"/>
      <c r="I11" s="14">
        <f>D11+F11</f>
        <v>395.5</v>
      </c>
      <c r="J11" s="16">
        <f>(E11+G11)/2</f>
        <v>63.790322580645167</v>
      </c>
    </row>
    <row r="12" spans="1:10" ht="26.25" x14ac:dyDescent="0.25">
      <c r="A12" s="12" t="s">
        <v>85</v>
      </c>
      <c r="B12" s="13" t="s">
        <v>78</v>
      </c>
      <c r="C12" s="19" t="s">
        <v>38</v>
      </c>
      <c r="D12" s="17">
        <v>178.5</v>
      </c>
      <c r="E12" s="15">
        <f>D12/$D$7*100</f>
        <v>57.58064516129032</v>
      </c>
      <c r="F12" s="17">
        <v>159.5</v>
      </c>
      <c r="G12" s="15">
        <f>F12/$D$7*100</f>
        <v>51.451612903225808</v>
      </c>
      <c r="H12" s="17"/>
      <c r="I12" s="14">
        <f>D12+F12</f>
        <v>338</v>
      </c>
      <c r="J12" s="16">
        <f>(E12+G12)/2</f>
        <v>54.516129032258064</v>
      </c>
    </row>
    <row r="14" spans="1:10" x14ac:dyDescent="0.25">
      <c r="A14" s="3" t="s">
        <v>76</v>
      </c>
      <c r="C14" s="3"/>
      <c r="D14" s="4"/>
    </row>
    <row r="15" spans="1:10" x14ac:dyDescent="0.25">
      <c r="A15" s="5" t="s">
        <v>12</v>
      </c>
      <c r="C15" s="3"/>
      <c r="D15" s="4"/>
    </row>
    <row r="17" spans="1:10" x14ac:dyDescent="0.25">
      <c r="A17" s="6" t="s">
        <v>2</v>
      </c>
      <c r="I17" s="6"/>
    </row>
    <row r="18" spans="1:10" x14ac:dyDescent="0.25">
      <c r="D18" s="7">
        <v>310</v>
      </c>
    </row>
    <row r="19" spans="1:10" ht="25.5" x14ac:dyDescent="0.25">
      <c r="A19" s="21" t="s">
        <v>3</v>
      </c>
      <c r="B19" s="8" t="s">
        <v>4</v>
      </c>
      <c r="C19" s="8" t="s">
        <v>5</v>
      </c>
      <c r="D19" s="46" t="s">
        <v>89</v>
      </c>
      <c r="E19" s="47"/>
      <c r="F19" s="46" t="s">
        <v>90</v>
      </c>
      <c r="G19" s="47"/>
      <c r="H19" s="22" t="s">
        <v>6</v>
      </c>
      <c r="I19" s="23" t="s">
        <v>7</v>
      </c>
      <c r="J19" s="24" t="s">
        <v>0</v>
      </c>
    </row>
    <row r="20" spans="1:10" x14ac:dyDescent="0.25">
      <c r="A20" s="25"/>
      <c r="B20" s="9" t="s">
        <v>8</v>
      </c>
      <c r="C20" s="9" t="s">
        <v>9</v>
      </c>
      <c r="D20" s="10" t="s">
        <v>10</v>
      </c>
      <c r="E20" s="11" t="s">
        <v>0</v>
      </c>
      <c r="F20" s="10" t="s">
        <v>10</v>
      </c>
      <c r="G20" s="11" t="s">
        <v>0</v>
      </c>
      <c r="H20" s="11"/>
      <c r="I20" s="26"/>
      <c r="J20" s="27"/>
    </row>
    <row r="21" spans="1:10" ht="27.95" customHeight="1" x14ac:dyDescent="0.25">
      <c r="A21" s="28" t="s">
        <v>83</v>
      </c>
      <c r="B21" s="13" t="s">
        <v>56</v>
      </c>
      <c r="C21" s="13" t="s">
        <v>57</v>
      </c>
      <c r="D21" s="17">
        <v>209</v>
      </c>
      <c r="E21" s="15">
        <f>D21/$D$18*100</f>
        <v>67.41935483870968</v>
      </c>
      <c r="F21" s="17">
        <v>202.5</v>
      </c>
      <c r="G21" s="15">
        <f>F21/$D$18*100</f>
        <v>65.322580645161281</v>
      </c>
      <c r="H21" s="17"/>
      <c r="I21" s="14">
        <f>D21+F21</f>
        <v>411.5</v>
      </c>
      <c r="J21" s="16">
        <f>(E21+G21)/2</f>
        <v>66.370967741935488</v>
      </c>
    </row>
    <row r="22" spans="1:10" ht="27.95" customHeight="1" x14ac:dyDescent="0.25">
      <c r="A22" s="28" t="s">
        <v>84</v>
      </c>
      <c r="B22" s="19" t="s">
        <v>81</v>
      </c>
      <c r="C22" s="19" t="s">
        <v>61</v>
      </c>
      <c r="D22" s="17">
        <v>199.5</v>
      </c>
      <c r="E22" s="15">
        <f>D22/$D$18*100</f>
        <v>64.354838709677423</v>
      </c>
      <c r="F22" s="17">
        <v>196.5</v>
      </c>
      <c r="G22" s="15">
        <f>F22/$D$18*100</f>
        <v>63.387096774193552</v>
      </c>
      <c r="H22" s="17"/>
      <c r="I22" s="14">
        <f>D22+F22</f>
        <v>396</v>
      </c>
      <c r="J22" s="16">
        <f>(E22+G22)/2</f>
        <v>63.870967741935488</v>
      </c>
    </row>
    <row r="23" spans="1:10" ht="27.95" customHeight="1" x14ac:dyDescent="0.25">
      <c r="A23" s="12" t="s">
        <v>85</v>
      </c>
      <c r="B23" s="19" t="s">
        <v>71</v>
      </c>
      <c r="C23" s="19" t="s">
        <v>72</v>
      </c>
      <c r="D23" s="14">
        <v>194</v>
      </c>
      <c r="E23" s="15">
        <f>D23/$D$18*100</f>
        <v>62.580645161290327</v>
      </c>
      <c r="F23" s="14">
        <v>201.5</v>
      </c>
      <c r="G23" s="15">
        <f>F23/$D$18*100</f>
        <v>65</v>
      </c>
      <c r="H23" s="14"/>
      <c r="I23" s="14">
        <f>D23+F23</f>
        <v>395.5</v>
      </c>
      <c r="J23" s="16">
        <f>(E23+G23)/2</f>
        <v>63.790322580645167</v>
      </c>
    </row>
    <row r="24" spans="1:10" ht="27.95" customHeight="1" x14ac:dyDescent="0.25">
      <c r="A24" s="28">
        <v>4</v>
      </c>
      <c r="B24" s="13" t="s">
        <v>78</v>
      </c>
      <c r="C24" s="13" t="s">
        <v>43</v>
      </c>
      <c r="D24" s="17">
        <v>176</v>
      </c>
      <c r="E24" s="15">
        <f>D24/$D$18*100</f>
        <v>56.774193548387096</v>
      </c>
      <c r="F24" s="17">
        <v>178.5</v>
      </c>
      <c r="G24" s="15">
        <f>F24/$D$18*100</f>
        <v>57.58064516129032</v>
      </c>
      <c r="H24" s="17"/>
      <c r="I24" s="14">
        <f>D24+F24</f>
        <v>354.5</v>
      </c>
      <c r="J24" s="16">
        <f>(E24+G24)/2</f>
        <v>57.177419354838705</v>
      </c>
    </row>
    <row r="25" spans="1:10" ht="27.95" customHeight="1" x14ac:dyDescent="0.25">
      <c r="A25" s="28">
        <v>5</v>
      </c>
      <c r="B25" s="13" t="s">
        <v>79</v>
      </c>
      <c r="C25" s="13" t="s">
        <v>80</v>
      </c>
      <c r="D25" s="17">
        <v>170.5</v>
      </c>
      <c r="E25" s="15">
        <f>D25/$D$18*100</f>
        <v>55.000000000000007</v>
      </c>
      <c r="F25" s="17">
        <v>181.5</v>
      </c>
      <c r="G25" s="15">
        <f>F25/$D$18*100</f>
        <v>58.548387096774192</v>
      </c>
      <c r="H25" s="17"/>
      <c r="I25" s="14">
        <f>D25+F25</f>
        <v>352</v>
      </c>
      <c r="J25" s="16">
        <f>(E25+G25)/2</f>
        <v>56.774193548387103</v>
      </c>
    </row>
  </sheetData>
  <mergeCells count="4">
    <mergeCell ref="D19:E19"/>
    <mergeCell ref="F19:G19"/>
    <mergeCell ref="D8:E8"/>
    <mergeCell ref="F8:G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ABC 3</vt:lpstr>
      <vt:lpstr>A21</vt:lpstr>
      <vt:lpstr>A1</vt:lpstr>
      <vt:lpstr>L32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Astra</dc:creator>
  <cp:lastModifiedBy>Astra</cp:lastModifiedBy>
  <cp:lastPrinted>2013-07-20T16:33:09Z</cp:lastPrinted>
  <dcterms:created xsi:type="dcterms:W3CDTF">2013-07-17T14:41:53Z</dcterms:created>
  <dcterms:modified xsi:type="dcterms:W3CDTF">2013-07-23T21:13:27Z</dcterms:modified>
</cp:coreProperties>
</file>